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30730\Desktop\SLBC June-2021\Booklet\"/>
    </mc:Choice>
  </mc:AlternateContent>
  <xr:revisionPtr revIDLastSave="0" documentId="13_ncr:1_{AD26A339-D7CB-423A-BD5A-9DE5BE9C883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9" i="1" l="1"/>
  <c r="L9" i="1" s="1"/>
  <c r="J10" i="1"/>
  <c r="L10" i="1" s="1"/>
  <c r="J11" i="1"/>
  <c r="L11" i="1" s="1"/>
  <c r="J12" i="1"/>
  <c r="L12" i="1" s="1"/>
  <c r="J13" i="1"/>
  <c r="L13" i="1" s="1"/>
  <c r="J14" i="1"/>
  <c r="L14" i="1" s="1"/>
  <c r="J15" i="1"/>
  <c r="L15" i="1" s="1"/>
  <c r="J17" i="1"/>
  <c r="L17" i="1" s="1"/>
  <c r="J18" i="1"/>
  <c r="L18" i="1" s="1"/>
  <c r="J19" i="1"/>
  <c r="L19" i="1" s="1"/>
  <c r="J21" i="1"/>
  <c r="L21" i="1" s="1"/>
  <c r="J22" i="1"/>
  <c r="L22" i="1" s="1"/>
  <c r="J23" i="1"/>
  <c r="L23" i="1" s="1"/>
  <c r="J25" i="1"/>
  <c r="L25" i="1" s="1"/>
  <c r="J26" i="1"/>
  <c r="L26" i="1" s="1"/>
  <c r="J27" i="1"/>
  <c r="J28" i="1"/>
  <c r="L28" i="1" s="1"/>
  <c r="J29" i="1"/>
  <c r="L29" i="1" s="1"/>
  <c r="J31" i="1"/>
  <c r="L31" i="1" s="1"/>
  <c r="J32" i="1"/>
  <c r="L32" i="1" s="1"/>
  <c r="J33" i="1"/>
  <c r="L33" i="1" s="1"/>
  <c r="J34" i="1"/>
  <c r="L34" i="1" s="1"/>
  <c r="J35" i="1"/>
  <c r="L35" i="1" s="1"/>
  <c r="J36" i="1"/>
  <c r="L36" i="1" s="1"/>
  <c r="J37" i="1"/>
  <c r="L37" i="1" s="1"/>
  <c r="J38" i="1"/>
  <c r="L38" i="1" s="1"/>
  <c r="J39" i="1"/>
  <c r="L39" i="1" s="1"/>
  <c r="J40" i="1"/>
  <c r="L40" i="1" s="1"/>
  <c r="J41" i="1"/>
  <c r="L41" i="1" s="1"/>
  <c r="J42" i="1"/>
  <c r="L42" i="1" s="1"/>
  <c r="J43" i="1"/>
  <c r="L43" i="1" s="1"/>
  <c r="J44" i="1"/>
  <c r="L44" i="1" s="1"/>
  <c r="J45" i="1"/>
  <c r="L45" i="1" s="1"/>
  <c r="J46" i="1"/>
  <c r="L46" i="1" s="1"/>
  <c r="J47" i="1"/>
  <c r="L47" i="1" s="1"/>
  <c r="J48" i="1"/>
  <c r="L48" i="1" s="1"/>
  <c r="J50" i="1"/>
  <c r="L50" i="1" s="1"/>
  <c r="J51" i="1"/>
  <c r="L51" i="1" s="1"/>
  <c r="J52" i="1"/>
  <c r="L52" i="1" s="1"/>
  <c r="J53" i="1"/>
  <c r="L53" i="1" s="1"/>
  <c r="J54" i="1"/>
  <c r="L54" i="1" s="1"/>
  <c r="J55" i="1"/>
  <c r="L55" i="1" s="1"/>
  <c r="J56" i="1"/>
  <c r="L56" i="1" s="1"/>
  <c r="J57" i="1"/>
  <c r="L57" i="1" s="1"/>
  <c r="J58" i="1"/>
  <c r="L58" i="1" s="1"/>
  <c r="J59" i="1"/>
  <c r="L59" i="1" s="1"/>
  <c r="J61" i="1"/>
  <c r="L61" i="1" s="1"/>
  <c r="J62" i="1"/>
  <c r="L62" i="1" s="1"/>
  <c r="J63" i="1"/>
  <c r="L63" i="1" s="1"/>
  <c r="J64" i="1"/>
  <c r="L64" i="1" s="1"/>
  <c r="J65" i="1"/>
  <c r="L65" i="1" s="1"/>
  <c r="J66" i="1"/>
  <c r="L66" i="1" s="1"/>
  <c r="J67" i="1"/>
  <c r="L67" i="1" s="1"/>
  <c r="J68" i="1"/>
  <c r="L68" i="1" s="1"/>
  <c r="J69" i="1"/>
  <c r="L69" i="1" s="1"/>
  <c r="J70" i="1"/>
  <c r="L70" i="1" s="1"/>
  <c r="J72" i="1"/>
  <c r="L72" i="1" s="1"/>
  <c r="J73" i="1"/>
  <c r="L73" i="1" s="1"/>
  <c r="J74" i="1"/>
  <c r="L74" i="1" s="1"/>
  <c r="J76" i="1"/>
  <c r="L76" i="1" s="1"/>
  <c r="J77" i="1"/>
  <c r="L77" i="1" s="1"/>
  <c r="J79" i="1"/>
  <c r="L79" i="1" s="1"/>
  <c r="J80" i="1"/>
  <c r="L80" i="1" s="1"/>
  <c r="J81" i="1"/>
  <c r="L81" i="1" s="1"/>
  <c r="J82" i="1"/>
  <c r="L82" i="1" s="1"/>
  <c r="J8" i="1"/>
  <c r="L8" i="1" s="1"/>
  <c r="K83" i="1" l="1"/>
  <c r="I83" i="1"/>
  <c r="H83" i="1"/>
  <c r="G83" i="1"/>
  <c r="F83" i="1"/>
  <c r="E83" i="1"/>
  <c r="D83" i="1"/>
  <c r="K78" i="1"/>
  <c r="I78" i="1"/>
  <c r="H78" i="1"/>
  <c r="G78" i="1"/>
  <c r="F78" i="1"/>
  <c r="E78" i="1"/>
  <c r="D78" i="1"/>
  <c r="K75" i="1"/>
  <c r="I75" i="1"/>
  <c r="H75" i="1"/>
  <c r="G75" i="1"/>
  <c r="F75" i="1"/>
  <c r="E75" i="1"/>
  <c r="D75" i="1"/>
  <c r="K71" i="1"/>
  <c r="I71" i="1"/>
  <c r="H71" i="1"/>
  <c r="G71" i="1"/>
  <c r="F71" i="1"/>
  <c r="E71" i="1"/>
  <c r="D71" i="1"/>
  <c r="K60" i="1"/>
  <c r="I60" i="1"/>
  <c r="H60" i="1"/>
  <c r="G60" i="1"/>
  <c r="F60" i="1"/>
  <c r="E60" i="1"/>
  <c r="D60" i="1"/>
  <c r="K49" i="1"/>
  <c r="I49" i="1"/>
  <c r="H49" i="1"/>
  <c r="G49" i="1"/>
  <c r="F49" i="1"/>
  <c r="E49" i="1"/>
  <c r="D49" i="1"/>
  <c r="D38" i="1"/>
  <c r="K30" i="1"/>
  <c r="I30" i="1"/>
  <c r="H30" i="1"/>
  <c r="G30" i="1"/>
  <c r="F30" i="1"/>
  <c r="E30" i="1"/>
  <c r="D30" i="1"/>
  <c r="K24" i="1"/>
  <c r="I24" i="1"/>
  <c r="H24" i="1"/>
  <c r="G24" i="1"/>
  <c r="F24" i="1"/>
  <c r="E24" i="1"/>
  <c r="D24" i="1"/>
  <c r="K20" i="1"/>
  <c r="I20" i="1"/>
  <c r="H20" i="1"/>
  <c r="G20" i="1"/>
  <c r="F20" i="1"/>
  <c r="E20" i="1"/>
  <c r="D20" i="1"/>
  <c r="K16" i="1"/>
  <c r="I16" i="1"/>
  <c r="H16" i="1"/>
  <c r="G16" i="1"/>
  <c r="F16" i="1"/>
  <c r="E16" i="1"/>
  <c r="D16" i="1"/>
  <c r="J24" i="1" l="1"/>
  <c r="L24" i="1" s="1"/>
  <c r="J75" i="1"/>
  <c r="L75" i="1" s="1"/>
  <c r="J20" i="1"/>
  <c r="L20" i="1" s="1"/>
  <c r="J71" i="1"/>
  <c r="L71" i="1" s="1"/>
  <c r="J16" i="1"/>
  <c r="L16" i="1" s="1"/>
  <c r="J60" i="1"/>
  <c r="L60" i="1" s="1"/>
  <c r="J83" i="1"/>
  <c r="L83" i="1" s="1"/>
  <c r="J30" i="1"/>
  <c r="L30" i="1" s="1"/>
  <c r="J49" i="1"/>
  <c r="L49" i="1" s="1"/>
  <c r="J78" i="1"/>
  <c r="L78" i="1" s="1"/>
  <c r="F84" i="1"/>
  <c r="K84" i="1"/>
  <c r="E84" i="1"/>
  <c r="H84" i="1"/>
  <c r="G84" i="1"/>
  <c r="I84" i="1"/>
  <c r="D84" i="1"/>
  <c r="J84" i="1" l="1"/>
  <c r="L84" i="1" s="1"/>
</calcChain>
</file>

<file path=xl/sharedStrings.xml><?xml version="1.0" encoding="utf-8"?>
<sst xmlns="http://schemas.openxmlformats.org/spreadsheetml/2006/main" count="238" uniqueCount="140">
  <si>
    <t>Financial Inclusion Progress in opening of Banking outlet in villages having population &lt; 2000</t>
  </si>
  <si>
    <t>Annex B</t>
  </si>
  <si>
    <t>Name of state: Meghalaya</t>
  </si>
  <si>
    <t>Name of RBI Office: Shillong</t>
  </si>
  <si>
    <t>Sr No</t>
  </si>
  <si>
    <t>Name of District</t>
  </si>
  <si>
    <t>Name of Sch. Comm. Bank selected for allottment of villages &lt;2000 population</t>
  </si>
  <si>
    <t>No. of allotted village</t>
  </si>
  <si>
    <t>Covered by Branches</t>
  </si>
  <si>
    <t>BC</t>
  </si>
  <si>
    <t>Other Modes</t>
  </si>
  <si>
    <t>Grand Total (5+10+11)</t>
  </si>
  <si>
    <t>Fixed location</t>
  </si>
  <si>
    <t>Banking through BC visits every week</t>
  </si>
  <si>
    <t>Banking through BC visits once in a fortnight</t>
  </si>
  <si>
    <t>Banking through BC visits more than once in a fortnight</t>
  </si>
  <si>
    <t>BCs-Sub total =6+7+8+9</t>
  </si>
  <si>
    <t>[1]</t>
  </si>
  <si>
    <t>[2]</t>
  </si>
  <si>
    <t>[3]</t>
  </si>
  <si>
    <t>[4]</t>
  </si>
  <si>
    <t>[5]</t>
  </si>
  <si>
    <t>[6]</t>
  </si>
  <si>
    <t>[7]</t>
  </si>
  <si>
    <t>[8]</t>
  </si>
  <si>
    <t>[9]</t>
  </si>
  <si>
    <t>[10]</t>
  </si>
  <si>
    <t>[11]</t>
  </si>
  <si>
    <t>[12]</t>
  </si>
  <si>
    <t>A1</t>
  </si>
  <si>
    <t>West Garo Hills</t>
  </si>
  <si>
    <t>AXIS</t>
  </si>
  <si>
    <t>A2</t>
  </si>
  <si>
    <t>CBI</t>
  </si>
  <si>
    <t>A3</t>
  </si>
  <si>
    <t>ICICI</t>
  </si>
  <si>
    <t>A4</t>
  </si>
  <si>
    <t>MCAB</t>
  </si>
  <si>
    <t>MRB</t>
  </si>
  <si>
    <t>A6</t>
  </si>
  <si>
    <t>SBI</t>
  </si>
  <si>
    <t>A7</t>
  </si>
  <si>
    <t>UNI</t>
  </si>
  <si>
    <t>A8</t>
  </si>
  <si>
    <t>IPPB</t>
  </si>
  <si>
    <t>Total</t>
  </si>
  <si>
    <t>B1</t>
  </si>
  <si>
    <t>East Garo Hills</t>
  </si>
  <si>
    <t>B2</t>
  </si>
  <si>
    <t>B3</t>
  </si>
  <si>
    <t>Total B</t>
  </si>
  <si>
    <t>C1</t>
  </si>
  <si>
    <t>South Garo Hills</t>
  </si>
  <si>
    <t>C2</t>
  </si>
  <si>
    <t>C3</t>
  </si>
  <si>
    <t>Total C</t>
  </si>
  <si>
    <t>D1</t>
  </si>
  <si>
    <t>West Khasi Hills</t>
  </si>
  <si>
    <t>D2</t>
  </si>
  <si>
    <t>HDFC</t>
  </si>
  <si>
    <t>D3</t>
  </si>
  <si>
    <t>D4</t>
  </si>
  <si>
    <t>D5</t>
  </si>
  <si>
    <t>Total D</t>
  </si>
  <si>
    <t>E1</t>
  </si>
  <si>
    <t>East Jaintia Hills</t>
  </si>
  <si>
    <t>E2</t>
  </si>
  <si>
    <t>E3</t>
  </si>
  <si>
    <t>CAN</t>
  </si>
  <si>
    <t>E4</t>
  </si>
  <si>
    <t>E5</t>
  </si>
  <si>
    <t>E6</t>
  </si>
  <si>
    <t>E7</t>
  </si>
  <si>
    <t>Total E</t>
  </si>
  <si>
    <t>F1</t>
  </si>
  <si>
    <t>West Jaintia Hills</t>
  </si>
  <si>
    <t>F2</t>
  </si>
  <si>
    <t>BOB</t>
  </si>
  <si>
    <t>F3</t>
  </si>
  <si>
    <t>F4</t>
  </si>
  <si>
    <t>F5</t>
  </si>
  <si>
    <t>F6</t>
  </si>
  <si>
    <t>IOB</t>
  </si>
  <si>
    <t>F7</t>
  </si>
  <si>
    <t>F8</t>
  </si>
  <si>
    <t>F9</t>
  </si>
  <si>
    <t>F10</t>
  </si>
  <si>
    <t>UCO</t>
  </si>
  <si>
    <t>Total F</t>
  </si>
  <si>
    <t>G1</t>
  </si>
  <si>
    <t>East Khasi Hills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</si>
  <si>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</si>
  <si>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</si>
  <si>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</si>
  <si>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</si>
  <si>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</si>
  <si>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</si>
  <si>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</si>
  <si>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</si>
  <si>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</si>
  <si>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Total G</t>
  </si>
  <si>
    <t>H1</t>
  </si>
  <si>
    <t>Ribhoi</t>
  </si>
  <si>
    <t>H2</t>
  </si>
  <si>
    <t>H3</t>
  </si>
  <si>
    <t>H4</t>
  </si>
  <si>
    <t>H5</t>
  </si>
  <si>
    <t>H6</t>
  </si>
  <si>
    <t>IND</t>
  </si>
  <si>
    <t>H7</t>
  </si>
  <si>
    <t>H8</t>
  </si>
  <si>
    <t>H9</t>
  </si>
  <si>
    <t>H10</t>
  </si>
  <si>
    <t>Total H</t>
  </si>
  <si>
    <t>I1</t>
  </si>
  <si>
    <t>South West Garo Hills</t>
  </si>
  <si>
    <t>I2</t>
  </si>
  <si>
    <t>I3</t>
  </si>
  <si>
    <t>Total I</t>
  </si>
  <si>
    <t>J1</t>
  </si>
  <si>
    <t>South West Khasi Hills</t>
  </si>
  <si>
    <t>J2</t>
  </si>
  <si>
    <t>Total J</t>
  </si>
  <si>
    <t>K1</t>
  </si>
  <si>
    <t>North Garo Hills</t>
  </si>
  <si>
    <t>K2</t>
  </si>
  <si>
    <t>K3</t>
  </si>
  <si>
    <t>K4</t>
  </si>
  <si>
    <t>Total K</t>
  </si>
  <si>
    <t>Meghalaya Total (A to K)</t>
  </si>
  <si>
    <t>Statement of Progress during Quarter ended—June, 2021</t>
  </si>
  <si>
    <t>No. of villages where banking outlet opened upto the end of the quarter June, 2021</t>
  </si>
  <si>
    <t>PNB(UBI)</t>
  </si>
  <si>
    <t>PNB(e-UBI)</t>
  </si>
  <si>
    <t>PNB (e-UBI)</t>
  </si>
  <si>
    <t xml:space="preserve">Union (e-COR)  </t>
  </si>
  <si>
    <t>CAN(e-SYN)</t>
  </si>
  <si>
    <t>BOB (e-Vij)</t>
  </si>
  <si>
    <t>IND(e-ALB)</t>
  </si>
  <si>
    <t>CAN (e-SYN)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</si>
</sst>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9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10"/>
      <name val="Arial"/>
      <family val="2"/>
    </font>
    <font>
      <sz val="8"/>
      <name val="Times New Roman"/>
      <family val="1"/>
    </font>
    <font>
      <b/>
      <sz val="8"/>
      <name val="Times New Roman"/>
      <family val="1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42">
    <xf numFmtId="0" fontId="0" fillId="0" borderId="0" xfId="0"/>
    <xf numFmtId="0" fontId="2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vertical="center"/>
    </xf>
    <xf numFmtId="0" fontId="5" fillId="0" borderId="4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horizontal="right" vertical="center"/>
    </xf>
    <xf numFmtId="0" fontId="4" fillId="0" borderId="4" xfId="0" applyFont="1" applyFill="1" applyBorder="1" applyAlignment="1" applyProtection="1">
      <alignment vertical="center"/>
    </xf>
    <xf numFmtId="0" fontId="5" fillId="0" borderId="4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0" fillId="0" borderId="0" xfId="0" applyAlignment="1">
      <alignment wrapText="1"/>
    </xf>
    <xf numFmtId="0" fontId="7" fillId="0" borderId="4" xfId="0" applyFont="1" applyFill="1" applyBorder="1" applyAlignment="1" applyProtection="1">
      <alignment vertical="center"/>
    </xf>
    <xf numFmtId="0" fontId="8" fillId="0" borderId="4" xfId="0" applyFont="1" applyFill="1" applyBorder="1" applyAlignment="1" applyProtection="1">
      <alignment vertical="center"/>
    </xf>
    <xf numFmtId="0" fontId="9" fillId="0" borderId="0" xfId="0" applyFont="1" applyFill="1"/>
    <xf numFmtId="0" fontId="4" fillId="0" borderId="4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4" fillId="2" borderId="4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wrapText="1"/>
    </xf>
    <xf numFmtId="0" fontId="10" fillId="0" borderId="4" xfId="1" applyFont="1" applyFill="1" applyBorder="1" applyAlignment="1">
      <alignment horizontal="right"/>
    </xf>
    <xf numFmtId="0" fontId="10" fillId="0" borderId="4" xfId="1" applyFont="1" applyFill="1" applyBorder="1" applyAlignment="1">
      <alignment horizontal="left"/>
    </xf>
    <xf numFmtId="0" fontId="3" fillId="0" borderId="4" xfId="0" applyFont="1" applyFill="1" applyBorder="1" applyAlignment="1" applyProtection="1">
      <alignment horizontal="right" vertical="center"/>
    </xf>
    <xf numFmtId="0" fontId="2" fillId="0" borderId="4" xfId="0" applyFont="1" applyFill="1" applyBorder="1" applyAlignment="1" applyProtection="1">
      <alignment horizontal="right" vertical="center"/>
    </xf>
    <xf numFmtId="0" fontId="10" fillId="0" borderId="4" xfId="1" applyFont="1" applyFill="1" applyBorder="1" applyAlignment="1"/>
    <xf numFmtId="0" fontId="3" fillId="0" borderId="4" xfId="1" applyFont="1" applyFill="1" applyBorder="1" applyAlignment="1">
      <alignment vertical="center"/>
    </xf>
    <xf numFmtId="0" fontId="3" fillId="0" borderId="4" xfId="2" applyFont="1" applyFill="1" applyBorder="1" applyAlignment="1">
      <alignment vertical="center"/>
    </xf>
    <xf numFmtId="0" fontId="11" fillId="0" borderId="4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</cellXfs>
  <cellStyles count="3">
    <cellStyle name="Excel Built-in Normal 1 1" xfId="1" xr:uid="{00000000-0005-0000-0000-000000000000}"/>
    <cellStyle name="Normal" xfId="0" builtinId="0"/>
    <cellStyle name="Normal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0"/>
  <sheetViews>
    <sheetView tabSelected="1" zoomScale="120" zoomScaleNormal="120" workbookViewId="0">
      <selection activeCell="G46" sqref="G46"/>
    </sheetView>
  </sheetViews>
  <sheetFormatPr defaultRowHeight="15" x14ac:dyDescent="0.25"/>
  <cols>
    <col min="1" max="1" width="6.85546875" style="21" customWidth="1"/>
    <col min="2" max="2" width="14" customWidth="1"/>
    <col min="3" max="3" width="10.42578125" customWidth="1"/>
    <col min="4" max="6" width="8.7109375" customWidth="1"/>
    <col min="7" max="7" width="8.7109375" style="25" customWidth="1"/>
    <col min="8" max="12" width="8.7109375" customWidth="1"/>
  </cols>
  <sheetData>
    <row r="1" spans="1:12" x14ac:dyDescent="0.25">
      <c r="A1" s="36" t="s">
        <v>0</v>
      </c>
      <c r="B1" s="37"/>
      <c r="C1" s="37"/>
      <c r="D1" s="37"/>
      <c r="E1" s="37"/>
      <c r="F1" s="37"/>
      <c r="G1" s="37"/>
      <c r="H1" s="37"/>
      <c r="I1" s="37"/>
      <c r="J1" s="38"/>
      <c r="K1" s="39" t="s">
        <v>1</v>
      </c>
      <c r="L1" s="39"/>
    </row>
    <row r="2" spans="1:12" x14ac:dyDescent="0.25">
      <c r="A2" s="16"/>
      <c r="B2" s="1"/>
      <c r="C2" s="40" t="s">
        <v>130</v>
      </c>
      <c r="D2" s="40"/>
      <c r="E2" s="40"/>
      <c r="F2" s="40"/>
      <c r="G2" s="40"/>
      <c r="H2" s="40"/>
      <c r="I2" s="40"/>
      <c r="J2" s="1"/>
      <c r="K2" s="1"/>
      <c r="L2" s="1"/>
    </row>
    <row r="3" spans="1:12" x14ac:dyDescent="0.25">
      <c r="A3" s="39" t="s">
        <v>2</v>
      </c>
      <c r="B3" s="39"/>
      <c r="C3" s="39"/>
      <c r="D3" s="39"/>
      <c r="E3" s="1"/>
      <c r="F3" s="2"/>
      <c r="G3" s="2"/>
      <c r="H3" s="1" t="s">
        <v>3</v>
      </c>
      <c r="I3" s="1"/>
      <c r="J3" s="2"/>
      <c r="K3" s="1"/>
      <c r="L3" s="1"/>
    </row>
    <row r="4" spans="1:12" x14ac:dyDescent="0.25">
      <c r="A4" s="41" t="s">
        <v>4</v>
      </c>
      <c r="B4" s="41" t="s">
        <v>5</v>
      </c>
      <c r="C4" s="41" t="s">
        <v>6</v>
      </c>
      <c r="D4" s="41" t="s">
        <v>7</v>
      </c>
      <c r="E4" s="41" t="s">
        <v>131</v>
      </c>
      <c r="F4" s="41"/>
      <c r="G4" s="41"/>
      <c r="H4" s="41"/>
      <c r="I4" s="41"/>
      <c r="J4" s="41"/>
      <c r="K4" s="41"/>
      <c r="L4" s="41"/>
    </row>
    <row r="5" spans="1:12" x14ac:dyDescent="0.25">
      <c r="A5" s="41"/>
      <c r="B5" s="41"/>
      <c r="C5" s="41"/>
      <c r="D5" s="41"/>
      <c r="E5" s="41" t="s">
        <v>8</v>
      </c>
      <c r="F5" s="35" t="s">
        <v>9</v>
      </c>
      <c r="G5" s="35"/>
      <c r="H5" s="35"/>
      <c r="I5" s="35"/>
      <c r="J5" s="35"/>
      <c r="K5" s="41" t="s">
        <v>10</v>
      </c>
      <c r="L5" s="41" t="s">
        <v>11</v>
      </c>
    </row>
    <row r="6" spans="1:12" ht="63" x14ac:dyDescent="0.25">
      <c r="A6" s="41"/>
      <c r="B6" s="41"/>
      <c r="C6" s="41"/>
      <c r="D6" s="41"/>
      <c r="E6" s="41"/>
      <c r="F6" s="3" t="s">
        <v>12</v>
      </c>
      <c r="G6" s="24" t="s">
        <v>13</v>
      </c>
      <c r="H6" s="3" t="s">
        <v>14</v>
      </c>
      <c r="I6" s="3" t="s">
        <v>15</v>
      </c>
      <c r="J6" s="3" t="s">
        <v>16</v>
      </c>
      <c r="K6" s="41"/>
      <c r="L6" s="41"/>
    </row>
    <row r="7" spans="1:12" x14ac:dyDescent="0.25">
      <c r="A7" s="17" t="s">
        <v>17</v>
      </c>
      <c r="B7" s="3" t="s">
        <v>18</v>
      </c>
      <c r="C7" s="3" t="s">
        <v>19</v>
      </c>
      <c r="D7" s="3" t="s">
        <v>20</v>
      </c>
      <c r="E7" s="3" t="s">
        <v>21</v>
      </c>
      <c r="F7" s="3" t="s">
        <v>22</v>
      </c>
      <c r="G7" s="24" t="s">
        <v>23</v>
      </c>
      <c r="H7" s="3" t="s">
        <v>24</v>
      </c>
      <c r="I7" s="3" t="s">
        <v>25</v>
      </c>
      <c r="J7" s="3" t="s">
        <v>26</v>
      </c>
      <c r="K7" s="3" t="s">
        <v>27</v>
      </c>
      <c r="L7" s="4" t="s">
        <v>28</v>
      </c>
    </row>
    <row r="8" spans="1:12" x14ac:dyDescent="0.25">
      <c r="A8" s="18" t="s">
        <v>29</v>
      </c>
      <c r="B8" s="5" t="s">
        <v>30</v>
      </c>
      <c r="C8" s="23" t="s">
        <v>31</v>
      </c>
      <c r="D8" s="27">
        <v>33</v>
      </c>
      <c r="E8" s="27">
        <v>0</v>
      </c>
      <c r="F8" s="27">
        <v>0</v>
      </c>
      <c r="G8" s="27">
        <v>14</v>
      </c>
      <c r="H8" s="27">
        <v>19</v>
      </c>
      <c r="I8" s="27">
        <v>0</v>
      </c>
      <c r="J8" s="28">
        <f>F8+G8+H8+I8</f>
        <v>33</v>
      </c>
      <c r="K8" s="27">
        <v>0</v>
      </c>
      <c r="L8" s="27">
        <f>E8+J8+K8</f>
        <v>33</v>
      </c>
    </row>
    <row r="9" spans="1:12" x14ac:dyDescent="0.25">
      <c r="A9" s="19" t="s">
        <v>32</v>
      </c>
      <c r="B9" s="6" t="s">
        <v>30</v>
      </c>
      <c r="C9" s="8" t="s">
        <v>33</v>
      </c>
      <c r="D9" s="27">
        <v>33</v>
      </c>
      <c r="E9" s="27">
        <v>1</v>
      </c>
      <c r="F9" s="27">
        <v>0</v>
      </c>
      <c r="G9" s="27">
        <v>18</v>
      </c>
      <c r="H9" s="27">
        <v>14</v>
      </c>
      <c r="I9" s="27">
        <v>0</v>
      </c>
      <c r="J9" s="28">
        <f t="shared" ref="J9:J68" si="0">F9+G9+H9+I9</f>
        <v>32</v>
      </c>
      <c r="K9" s="27">
        <v>0</v>
      </c>
      <c r="L9" s="27">
        <f t="shared" ref="L9:L68" si="1">E9+J9+K9</f>
        <v>33</v>
      </c>
    </row>
    <row r="10" spans="1:12" x14ac:dyDescent="0.25">
      <c r="A10" s="19" t="s">
        <v>34</v>
      </c>
      <c r="B10" s="6" t="s">
        <v>30</v>
      </c>
      <c r="C10" s="8" t="s">
        <v>35</v>
      </c>
      <c r="D10" s="29">
        <v>22</v>
      </c>
      <c r="E10" s="29">
        <v>0</v>
      </c>
      <c r="F10" s="29">
        <v>0</v>
      </c>
      <c r="G10" s="29">
        <v>22</v>
      </c>
      <c r="H10" s="29">
        <v>0</v>
      </c>
      <c r="I10" s="29">
        <v>0</v>
      </c>
      <c r="J10" s="28">
        <f t="shared" si="0"/>
        <v>22</v>
      </c>
      <c r="K10" s="29">
        <v>0</v>
      </c>
      <c r="L10" s="27">
        <f t="shared" si="1"/>
        <v>22</v>
      </c>
    </row>
    <row r="11" spans="1:12" x14ac:dyDescent="0.25">
      <c r="A11" s="19" t="s">
        <v>36</v>
      </c>
      <c r="B11" s="6" t="s">
        <v>30</v>
      </c>
      <c r="C11" s="8" t="s">
        <v>37</v>
      </c>
      <c r="D11" s="29">
        <v>132</v>
      </c>
      <c r="E11" s="29">
        <v>112</v>
      </c>
      <c r="F11" s="29">
        <v>0</v>
      </c>
      <c r="G11" s="29">
        <v>0</v>
      </c>
      <c r="H11" s="29">
        <v>0</v>
      </c>
      <c r="I11" s="29">
        <v>0</v>
      </c>
      <c r="J11" s="28">
        <f t="shared" si="0"/>
        <v>0</v>
      </c>
      <c r="K11" s="29">
        <v>0</v>
      </c>
      <c r="L11" s="27">
        <f t="shared" si="1"/>
        <v>112</v>
      </c>
    </row>
    <row r="12" spans="1:12" x14ac:dyDescent="0.25">
      <c r="A12" s="19" t="s">
        <v>2</v>
      </c>
      <c r="B12" s="6" t="s">
        <v>30</v>
      </c>
      <c r="C12" s="8" t="s">
        <v>38</v>
      </c>
      <c r="D12" s="27">
        <v>137</v>
      </c>
      <c r="E12" s="27">
        <v>70</v>
      </c>
      <c r="F12" s="27">
        <v>5</v>
      </c>
      <c r="G12" s="27">
        <v>18</v>
      </c>
      <c r="H12" s="27">
        <v>44</v>
      </c>
      <c r="I12" s="27">
        <v>0</v>
      </c>
      <c r="J12" s="28">
        <f t="shared" si="0"/>
        <v>67</v>
      </c>
      <c r="K12" s="27">
        <v>0</v>
      </c>
      <c r="L12" s="27">
        <f t="shared" si="1"/>
        <v>137</v>
      </c>
    </row>
    <row r="13" spans="1:12" x14ac:dyDescent="0.25">
      <c r="A13" s="19" t="s">
        <v>39</v>
      </c>
      <c r="B13" s="6" t="s">
        <v>30</v>
      </c>
      <c r="C13" s="8" t="s">
        <v>40</v>
      </c>
      <c r="D13" s="29">
        <v>610</v>
      </c>
      <c r="E13" s="29">
        <v>29</v>
      </c>
      <c r="F13" s="29">
        <v>0</v>
      </c>
      <c r="G13" s="29">
        <v>581</v>
      </c>
      <c r="H13" s="29">
        <v>0</v>
      </c>
      <c r="I13" s="29">
        <v>0</v>
      </c>
      <c r="J13" s="28">
        <f t="shared" si="0"/>
        <v>581</v>
      </c>
      <c r="K13" s="29">
        <v>0</v>
      </c>
      <c r="L13" s="27">
        <f t="shared" si="1"/>
        <v>610</v>
      </c>
    </row>
    <row r="14" spans="1:12" x14ac:dyDescent="0.25">
      <c r="A14" s="19" t="s">
        <v>41</v>
      </c>
      <c r="B14" s="6" t="s">
        <v>30</v>
      </c>
      <c r="C14" s="8" t="s">
        <v>42</v>
      </c>
      <c r="D14" s="29">
        <v>56</v>
      </c>
      <c r="E14" s="29">
        <v>56</v>
      </c>
      <c r="F14" s="29">
        <v>0</v>
      </c>
      <c r="G14" s="29">
        <v>0</v>
      </c>
      <c r="H14" s="29">
        <v>0</v>
      </c>
      <c r="I14" s="29">
        <v>0</v>
      </c>
      <c r="J14" s="28">
        <f t="shared" si="0"/>
        <v>0</v>
      </c>
      <c r="K14" s="29">
        <v>0</v>
      </c>
      <c r="L14" s="27">
        <f t="shared" si="1"/>
        <v>56</v>
      </c>
    </row>
    <row r="15" spans="1:12" x14ac:dyDescent="0.25">
      <c r="A15" s="19" t="s">
        <v>43</v>
      </c>
      <c r="B15" s="6" t="s">
        <v>30</v>
      </c>
      <c r="C15" s="8" t="s">
        <v>44</v>
      </c>
      <c r="D15" s="29">
        <v>10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8">
        <f t="shared" si="0"/>
        <v>0</v>
      </c>
      <c r="K15" s="29">
        <v>0</v>
      </c>
      <c r="L15" s="27">
        <f t="shared" si="1"/>
        <v>0</v>
      </c>
    </row>
    <row r="16" spans="1:12" x14ac:dyDescent="0.25">
      <c r="A16" s="19"/>
      <c r="B16" s="6"/>
      <c r="C16" s="7" t="s">
        <v>45</v>
      </c>
      <c r="D16" s="30">
        <f t="shared" ref="D16:K16" si="2">SUM(D8:D15)</f>
        <v>1033</v>
      </c>
      <c r="E16" s="30">
        <f t="shared" si="2"/>
        <v>268</v>
      </c>
      <c r="F16" s="30">
        <f t="shared" si="2"/>
        <v>5</v>
      </c>
      <c r="G16" s="30">
        <f t="shared" si="2"/>
        <v>653</v>
      </c>
      <c r="H16" s="30">
        <f t="shared" si="2"/>
        <v>77</v>
      </c>
      <c r="I16" s="30">
        <f t="shared" si="2"/>
        <v>0</v>
      </c>
      <c r="J16" s="28">
        <f t="shared" si="0"/>
        <v>735</v>
      </c>
      <c r="K16" s="30">
        <f t="shared" si="2"/>
        <v>0</v>
      </c>
      <c r="L16" s="27">
        <f t="shared" si="1"/>
        <v>1003</v>
      </c>
    </row>
    <row r="17" spans="1:12" x14ac:dyDescent="0.25">
      <c r="A17" s="19" t="s">
        <v>46</v>
      </c>
      <c r="B17" s="6" t="s">
        <v>47</v>
      </c>
      <c r="C17" s="8" t="s">
        <v>35</v>
      </c>
      <c r="D17" s="29">
        <v>94</v>
      </c>
      <c r="E17" s="2">
        <v>0</v>
      </c>
      <c r="F17" s="2">
        <v>80</v>
      </c>
      <c r="G17" s="2">
        <v>0</v>
      </c>
      <c r="H17" s="2">
        <v>0</v>
      </c>
      <c r="I17" s="2">
        <v>0</v>
      </c>
      <c r="J17" s="28">
        <f t="shared" si="0"/>
        <v>80</v>
      </c>
      <c r="K17" s="2">
        <v>0</v>
      </c>
      <c r="L17" s="27">
        <f t="shared" si="1"/>
        <v>80</v>
      </c>
    </row>
    <row r="18" spans="1:12" x14ac:dyDescent="0.25">
      <c r="A18" s="19" t="s">
        <v>48</v>
      </c>
      <c r="B18" s="6" t="s">
        <v>47</v>
      </c>
      <c r="C18" s="8" t="s">
        <v>40</v>
      </c>
      <c r="D18" s="29">
        <v>449</v>
      </c>
      <c r="E18" s="2">
        <v>104</v>
      </c>
      <c r="F18" s="2">
        <v>0</v>
      </c>
      <c r="G18" s="2">
        <v>23</v>
      </c>
      <c r="H18" s="2">
        <v>322</v>
      </c>
      <c r="I18" s="2"/>
      <c r="J18" s="28">
        <f t="shared" si="0"/>
        <v>345</v>
      </c>
      <c r="K18" s="2">
        <v>0</v>
      </c>
      <c r="L18" s="27">
        <f t="shared" si="1"/>
        <v>449</v>
      </c>
    </row>
    <row r="19" spans="1:12" x14ac:dyDescent="0.25">
      <c r="A19" s="19" t="s">
        <v>49</v>
      </c>
      <c r="B19" s="6" t="s">
        <v>47</v>
      </c>
      <c r="C19" s="8" t="s">
        <v>132</v>
      </c>
      <c r="D19" s="29">
        <v>15</v>
      </c>
      <c r="E19" s="2">
        <v>1</v>
      </c>
      <c r="F19" s="2">
        <v>14</v>
      </c>
      <c r="G19" s="2">
        <v>0</v>
      </c>
      <c r="H19" s="2">
        <v>0</v>
      </c>
      <c r="I19" s="2">
        <v>0</v>
      </c>
      <c r="J19" s="28">
        <f t="shared" si="0"/>
        <v>14</v>
      </c>
      <c r="K19" s="2">
        <v>0</v>
      </c>
      <c r="L19" s="27">
        <f t="shared" si="1"/>
        <v>15</v>
      </c>
    </row>
    <row r="20" spans="1:12" x14ac:dyDescent="0.25">
      <c r="A20" s="19"/>
      <c r="B20" s="6"/>
      <c r="C20" s="7" t="s">
        <v>50</v>
      </c>
      <c r="D20" s="1">
        <f t="shared" ref="D20:K20" si="3">SUM(D17:D19)</f>
        <v>558</v>
      </c>
      <c r="E20" s="1">
        <f t="shared" si="3"/>
        <v>105</v>
      </c>
      <c r="F20" s="1">
        <f t="shared" si="3"/>
        <v>94</v>
      </c>
      <c r="G20" s="1">
        <f t="shared" si="3"/>
        <v>23</v>
      </c>
      <c r="H20" s="1">
        <f t="shared" si="3"/>
        <v>322</v>
      </c>
      <c r="I20" s="1">
        <f t="shared" si="3"/>
        <v>0</v>
      </c>
      <c r="J20" s="28">
        <f t="shared" si="0"/>
        <v>439</v>
      </c>
      <c r="K20" s="1">
        <f t="shared" si="3"/>
        <v>0</v>
      </c>
      <c r="L20" s="27">
        <f t="shared" si="1"/>
        <v>544</v>
      </c>
    </row>
    <row r="21" spans="1:12" x14ac:dyDescent="0.25">
      <c r="A21" s="19" t="s">
        <v>51</v>
      </c>
      <c r="B21" s="6" t="s">
        <v>52</v>
      </c>
      <c r="C21" s="8" t="s">
        <v>37</v>
      </c>
      <c r="D21" s="2">
        <v>72</v>
      </c>
      <c r="E21" s="2">
        <v>73</v>
      </c>
      <c r="F21" s="2">
        <v>0</v>
      </c>
      <c r="G21" s="2">
        <v>0</v>
      </c>
      <c r="H21" s="2">
        <v>0</v>
      </c>
      <c r="I21" s="2">
        <v>0</v>
      </c>
      <c r="J21" s="28">
        <f t="shared" si="0"/>
        <v>0</v>
      </c>
      <c r="K21" s="2">
        <v>0</v>
      </c>
      <c r="L21" s="27">
        <f t="shared" si="1"/>
        <v>73</v>
      </c>
    </row>
    <row r="22" spans="1:12" s="25" customFormat="1" x14ac:dyDescent="0.25">
      <c r="A22" s="19" t="s">
        <v>53</v>
      </c>
      <c r="B22" s="6" t="s">
        <v>52</v>
      </c>
      <c r="C22" s="8" t="s">
        <v>40</v>
      </c>
      <c r="D22" s="2">
        <v>548</v>
      </c>
      <c r="E22" s="2">
        <v>103</v>
      </c>
      <c r="F22" s="2">
        <v>5</v>
      </c>
      <c r="G22" s="2">
        <v>12</v>
      </c>
      <c r="H22" s="2">
        <v>386</v>
      </c>
      <c r="I22" s="2">
        <v>0</v>
      </c>
      <c r="J22" s="28">
        <f t="shared" si="0"/>
        <v>403</v>
      </c>
      <c r="K22" s="2">
        <v>0</v>
      </c>
      <c r="L22" s="27">
        <f t="shared" si="1"/>
        <v>506</v>
      </c>
    </row>
    <row r="23" spans="1:12" x14ac:dyDescent="0.25">
      <c r="A23" s="19" t="s">
        <v>54</v>
      </c>
      <c r="B23" s="6" t="s">
        <v>52</v>
      </c>
      <c r="C23" s="8" t="s">
        <v>44</v>
      </c>
      <c r="D23" s="2">
        <v>111</v>
      </c>
      <c r="E23" s="2">
        <v>20</v>
      </c>
      <c r="F23" s="2">
        <v>0</v>
      </c>
      <c r="G23" s="2">
        <v>0</v>
      </c>
      <c r="H23" s="2">
        <v>0</v>
      </c>
      <c r="I23" s="2">
        <v>0</v>
      </c>
      <c r="J23" s="28">
        <f t="shared" si="0"/>
        <v>0</v>
      </c>
      <c r="K23" s="2">
        <v>0</v>
      </c>
      <c r="L23" s="27">
        <f t="shared" si="1"/>
        <v>20</v>
      </c>
    </row>
    <row r="24" spans="1:12" x14ac:dyDescent="0.25">
      <c r="A24" s="15"/>
      <c r="B24" s="8"/>
      <c r="C24" s="7" t="s">
        <v>55</v>
      </c>
      <c r="D24" s="1">
        <f t="shared" ref="D24:K24" si="4">SUM(D21:D23)</f>
        <v>731</v>
      </c>
      <c r="E24" s="1">
        <f t="shared" si="4"/>
        <v>196</v>
      </c>
      <c r="F24" s="1">
        <f t="shared" si="4"/>
        <v>5</v>
      </c>
      <c r="G24" s="1">
        <f t="shared" si="4"/>
        <v>12</v>
      </c>
      <c r="H24" s="1">
        <f t="shared" si="4"/>
        <v>386</v>
      </c>
      <c r="I24" s="1">
        <f t="shared" si="4"/>
        <v>0</v>
      </c>
      <c r="J24" s="28">
        <f t="shared" si="0"/>
        <v>403</v>
      </c>
      <c r="K24" s="1">
        <f t="shared" si="4"/>
        <v>0</v>
      </c>
      <c r="L24" s="27">
        <f t="shared" si="1"/>
        <v>599</v>
      </c>
    </row>
    <row r="25" spans="1:12" x14ac:dyDescent="0.25">
      <c r="A25" s="19" t="s">
        <v>56</v>
      </c>
      <c r="B25" s="6" t="s">
        <v>57</v>
      </c>
      <c r="C25" s="8" t="s">
        <v>33</v>
      </c>
      <c r="D25" s="31">
        <v>68</v>
      </c>
      <c r="E25" s="31">
        <v>1</v>
      </c>
      <c r="F25" s="31">
        <v>2</v>
      </c>
      <c r="G25" s="31">
        <v>65</v>
      </c>
      <c r="H25" s="31">
        <v>0</v>
      </c>
      <c r="I25" s="31">
        <v>0</v>
      </c>
      <c r="J25" s="28">
        <f t="shared" si="0"/>
        <v>67</v>
      </c>
      <c r="K25" s="31">
        <v>0</v>
      </c>
      <c r="L25" s="27">
        <f t="shared" si="1"/>
        <v>68</v>
      </c>
    </row>
    <row r="26" spans="1:12" x14ac:dyDescent="0.25">
      <c r="A26" s="19" t="s">
        <v>58</v>
      </c>
      <c r="B26" s="6" t="s">
        <v>57</v>
      </c>
      <c r="C26" s="8" t="s">
        <v>59</v>
      </c>
      <c r="D26" s="2">
        <v>74</v>
      </c>
      <c r="E26" s="2">
        <v>0</v>
      </c>
      <c r="F26" s="2">
        <v>2</v>
      </c>
      <c r="G26" s="2">
        <v>45</v>
      </c>
      <c r="H26" s="2">
        <v>0</v>
      </c>
      <c r="I26" s="2">
        <v>27</v>
      </c>
      <c r="J26" s="28">
        <f t="shared" si="0"/>
        <v>74</v>
      </c>
      <c r="K26" s="2">
        <v>0</v>
      </c>
      <c r="L26" s="27">
        <f t="shared" si="1"/>
        <v>74</v>
      </c>
    </row>
    <row r="27" spans="1:12" x14ac:dyDescent="0.25">
      <c r="A27" s="19" t="s">
        <v>60</v>
      </c>
      <c r="B27" s="6" t="s">
        <v>57</v>
      </c>
      <c r="C27" s="8" t="s">
        <v>38</v>
      </c>
      <c r="D27" s="31">
        <v>514</v>
      </c>
      <c r="E27" s="31">
        <v>133</v>
      </c>
      <c r="F27" s="31">
        <v>6</v>
      </c>
      <c r="G27" s="31">
        <v>160</v>
      </c>
      <c r="H27" s="31">
        <v>215</v>
      </c>
      <c r="I27" s="31">
        <v>0</v>
      </c>
      <c r="J27" s="28">
        <f t="shared" si="0"/>
        <v>381</v>
      </c>
      <c r="K27" s="31">
        <v>0</v>
      </c>
      <c r="L27" s="27">
        <v>514</v>
      </c>
    </row>
    <row r="28" spans="1:12" x14ac:dyDescent="0.25">
      <c r="A28" s="19" t="s">
        <v>61</v>
      </c>
      <c r="B28" s="6" t="s">
        <v>57</v>
      </c>
      <c r="C28" s="8" t="s">
        <v>40</v>
      </c>
      <c r="D28" s="2">
        <v>67</v>
      </c>
      <c r="E28" s="2">
        <v>3</v>
      </c>
      <c r="F28" s="2"/>
      <c r="G28" s="2">
        <v>64</v>
      </c>
      <c r="H28" s="2"/>
      <c r="I28" s="2"/>
      <c r="J28" s="28">
        <f t="shared" si="0"/>
        <v>64</v>
      </c>
      <c r="K28" s="2">
        <v>0</v>
      </c>
      <c r="L28" s="27">
        <f t="shared" si="1"/>
        <v>67</v>
      </c>
    </row>
    <row r="29" spans="1:12" x14ac:dyDescent="0.25">
      <c r="A29" s="19" t="s">
        <v>62</v>
      </c>
      <c r="B29" s="6" t="s">
        <v>57</v>
      </c>
      <c r="C29" s="8" t="s">
        <v>133</v>
      </c>
      <c r="D29" s="2">
        <v>73</v>
      </c>
      <c r="E29" s="2">
        <v>34</v>
      </c>
      <c r="F29" s="2">
        <v>0</v>
      </c>
      <c r="G29" s="2">
        <v>39</v>
      </c>
      <c r="H29" s="2">
        <v>0</v>
      </c>
      <c r="I29" s="2">
        <v>0</v>
      </c>
      <c r="J29" s="28">
        <f t="shared" si="0"/>
        <v>39</v>
      </c>
      <c r="K29" s="2">
        <v>0</v>
      </c>
      <c r="L29" s="27">
        <f t="shared" si="1"/>
        <v>73</v>
      </c>
    </row>
    <row r="30" spans="1:12" x14ac:dyDescent="0.25">
      <c r="A30" s="19"/>
      <c r="B30" s="6"/>
      <c r="C30" s="7" t="s">
        <v>63</v>
      </c>
      <c r="D30" s="1">
        <f t="shared" ref="D30:K30" si="5">SUM(D25:D29)</f>
        <v>796</v>
      </c>
      <c r="E30" s="1">
        <f t="shared" si="5"/>
        <v>171</v>
      </c>
      <c r="F30" s="1">
        <f t="shared" si="5"/>
        <v>10</v>
      </c>
      <c r="G30" s="1">
        <f t="shared" si="5"/>
        <v>373</v>
      </c>
      <c r="H30" s="1">
        <f t="shared" si="5"/>
        <v>215</v>
      </c>
      <c r="I30" s="1">
        <f t="shared" si="5"/>
        <v>27</v>
      </c>
      <c r="J30" s="28">
        <f t="shared" si="0"/>
        <v>625</v>
      </c>
      <c r="K30" s="1">
        <f t="shared" si="5"/>
        <v>0</v>
      </c>
      <c r="L30" s="27">
        <f t="shared" si="1"/>
        <v>796</v>
      </c>
    </row>
    <row r="31" spans="1:12" x14ac:dyDescent="0.25">
      <c r="A31" s="19" t="s">
        <v>64</v>
      </c>
      <c r="B31" s="6" t="s">
        <v>65</v>
      </c>
      <c r="C31" s="8" t="s">
        <v>138</v>
      </c>
      <c r="D31" s="27">
        <v>11</v>
      </c>
      <c r="E31" s="27">
        <v>1</v>
      </c>
      <c r="F31" s="27">
        <v>1</v>
      </c>
      <c r="G31" s="27">
        <v>4</v>
      </c>
      <c r="H31" s="27">
        <v>5</v>
      </c>
      <c r="I31" s="27">
        <v>0</v>
      </c>
      <c r="J31" s="28">
        <f t="shared" si="0"/>
        <v>10</v>
      </c>
      <c r="K31" s="27">
        <v>0</v>
      </c>
      <c r="L31" s="27">
        <f t="shared" si="1"/>
        <v>11</v>
      </c>
    </row>
    <row r="32" spans="1:12" x14ac:dyDescent="0.25">
      <c r="A32" s="19" t="s">
        <v>66</v>
      </c>
      <c r="B32" s="6" t="s">
        <v>65</v>
      </c>
      <c r="C32" s="8" t="s">
        <v>31</v>
      </c>
      <c r="D32" s="27">
        <v>9</v>
      </c>
      <c r="E32" s="27">
        <v>0</v>
      </c>
      <c r="F32" s="27">
        <v>0</v>
      </c>
      <c r="G32" s="27">
        <v>9</v>
      </c>
      <c r="H32" s="27">
        <v>0</v>
      </c>
      <c r="I32" s="27">
        <v>0</v>
      </c>
      <c r="J32" s="28">
        <f t="shared" si="0"/>
        <v>9</v>
      </c>
      <c r="K32" s="27">
        <v>0</v>
      </c>
      <c r="L32" s="27">
        <f t="shared" si="1"/>
        <v>9</v>
      </c>
    </row>
    <row r="33" spans="1:12" x14ac:dyDescent="0.25">
      <c r="A33" s="19" t="s">
        <v>67</v>
      </c>
      <c r="B33" s="6" t="s">
        <v>65</v>
      </c>
      <c r="C33" s="8" t="s">
        <v>68</v>
      </c>
      <c r="D33" s="29">
        <v>4</v>
      </c>
      <c r="E33" s="29">
        <v>4</v>
      </c>
      <c r="F33" s="29">
        <v>0</v>
      </c>
      <c r="G33" s="29">
        <v>0</v>
      </c>
      <c r="H33" s="29">
        <v>0</v>
      </c>
      <c r="I33" s="29">
        <v>0</v>
      </c>
      <c r="J33" s="28">
        <f t="shared" si="0"/>
        <v>0</v>
      </c>
      <c r="K33" s="29">
        <v>0</v>
      </c>
      <c r="L33" s="27">
        <f t="shared" si="1"/>
        <v>4</v>
      </c>
    </row>
    <row r="34" spans="1:12" x14ac:dyDescent="0.25">
      <c r="A34" s="19" t="s">
        <v>69</v>
      </c>
      <c r="B34" s="6" t="s">
        <v>65</v>
      </c>
      <c r="C34" s="8" t="s">
        <v>59</v>
      </c>
      <c r="D34" s="29">
        <v>17</v>
      </c>
      <c r="E34" s="31">
        <v>1</v>
      </c>
      <c r="F34" s="31">
        <v>1</v>
      </c>
      <c r="G34" s="31">
        <v>13</v>
      </c>
      <c r="H34" s="31">
        <v>0</v>
      </c>
      <c r="I34" s="31">
        <v>2</v>
      </c>
      <c r="J34" s="28">
        <f t="shared" si="0"/>
        <v>16</v>
      </c>
      <c r="K34" s="31">
        <v>0</v>
      </c>
      <c r="L34" s="27">
        <f t="shared" si="1"/>
        <v>17</v>
      </c>
    </row>
    <row r="35" spans="1:12" x14ac:dyDescent="0.25">
      <c r="A35" s="19" t="s">
        <v>70</v>
      </c>
      <c r="B35" s="6" t="s">
        <v>65</v>
      </c>
      <c r="C35" s="8" t="s">
        <v>38</v>
      </c>
      <c r="D35" s="27">
        <v>38</v>
      </c>
      <c r="E35" s="27">
        <v>6</v>
      </c>
      <c r="F35" s="27">
        <v>0</v>
      </c>
      <c r="G35" s="27">
        <v>12</v>
      </c>
      <c r="H35" s="27">
        <v>20</v>
      </c>
      <c r="I35" s="27"/>
      <c r="J35" s="28">
        <f t="shared" si="0"/>
        <v>32</v>
      </c>
      <c r="K35" s="27"/>
      <c r="L35" s="27">
        <f t="shared" si="1"/>
        <v>38</v>
      </c>
    </row>
    <row r="36" spans="1:12" x14ac:dyDescent="0.25">
      <c r="A36" s="19" t="s">
        <v>71</v>
      </c>
      <c r="B36" s="6" t="s">
        <v>65</v>
      </c>
      <c r="C36" s="8" t="s">
        <v>134</v>
      </c>
      <c r="D36" s="29">
        <v>64</v>
      </c>
      <c r="E36" s="29">
        <v>52</v>
      </c>
      <c r="F36" s="29">
        <v>2</v>
      </c>
      <c r="G36" s="29">
        <v>10</v>
      </c>
      <c r="H36" s="29">
        <v>0</v>
      </c>
      <c r="I36" s="29">
        <v>0</v>
      </c>
      <c r="J36" s="28">
        <f t="shared" si="0"/>
        <v>12</v>
      </c>
      <c r="K36" s="29">
        <v>0</v>
      </c>
      <c r="L36" s="27">
        <f t="shared" si="1"/>
        <v>64</v>
      </c>
    </row>
    <row r="37" spans="1:12" x14ac:dyDescent="0.25">
      <c r="A37" s="19" t="s">
        <v>72</v>
      </c>
      <c r="B37" s="6" t="s">
        <v>65</v>
      </c>
      <c r="C37" s="8" t="s">
        <v>40</v>
      </c>
      <c r="D37" s="2">
        <v>49</v>
      </c>
      <c r="E37" s="2">
        <v>0</v>
      </c>
      <c r="F37" s="2">
        <v>0</v>
      </c>
      <c r="G37" s="2">
        <v>49</v>
      </c>
      <c r="H37" s="2">
        <v>0</v>
      </c>
      <c r="I37" s="2">
        <v>0</v>
      </c>
      <c r="J37" s="28">
        <f t="shared" si="0"/>
        <v>49</v>
      </c>
      <c r="K37" s="2">
        <v>0</v>
      </c>
      <c r="L37" s="27">
        <f t="shared" si="1"/>
        <v>49</v>
      </c>
    </row>
    <row r="38" spans="1:12" x14ac:dyDescent="0.25">
      <c r="A38" s="19"/>
      <c r="B38" s="6"/>
      <c r="C38" s="7" t="s">
        <v>73</v>
      </c>
      <c r="D38" s="1">
        <f>SUM(D31:D37)</f>
        <v>192</v>
      </c>
      <c r="E38" s="1">
        <v>64</v>
      </c>
      <c r="F38" s="1">
        <v>4</v>
      </c>
      <c r="G38" s="1">
        <v>97</v>
      </c>
      <c r="H38" s="1">
        <v>25</v>
      </c>
      <c r="I38" s="1">
        <v>2</v>
      </c>
      <c r="J38" s="28">
        <f t="shared" si="0"/>
        <v>128</v>
      </c>
      <c r="K38" s="1">
        <v>0</v>
      </c>
      <c r="L38" s="27">
        <f t="shared" si="1"/>
        <v>192</v>
      </c>
    </row>
    <row r="39" spans="1:12" x14ac:dyDescent="0.25">
      <c r="A39" s="19" t="s">
        <v>74</v>
      </c>
      <c r="B39" s="9" t="s">
        <v>75</v>
      </c>
      <c r="C39" s="10" t="s">
        <v>31</v>
      </c>
      <c r="D39" s="27">
        <v>9</v>
      </c>
      <c r="E39" s="27">
        <v>0</v>
      </c>
      <c r="F39" s="27">
        <v>0</v>
      </c>
      <c r="G39" s="27">
        <v>9</v>
      </c>
      <c r="H39" s="27">
        <v>0</v>
      </c>
      <c r="I39" s="27">
        <v>0</v>
      </c>
      <c r="J39" s="28">
        <f t="shared" si="0"/>
        <v>9</v>
      </c>
      <c r="K39" s="27">
        <v>0</v>
      </c>
      <c r="L39" s="27">
        <f t="shared" si="1"/>
        <v>9</v>
      </c>
    </row>
    <row r="40" spans="1:12" x14ac:dyDescent="0.25">
      <c r="A40" s="19" t="s">
        <v>76</v>
      </c>
      <c r="B40" s="9" t="s">
        <v>75</v>
      </c>
      <c r="C40" s="10" t="s">
        <v>77</v>
      </c>
      <c r="D40" s="29">
        <v>8</v>
      </c>
      <c r="E40" s="29">
        <v>8</v>
      </c>
      <c r="F40" s="29">
        <v>0</v>
      </c>
      <c r="G40" s="29">
        <v>0</v>
      </c>
      <c r="H40" s="29">
        <v>0</v>
      </c>
      <c r="I40" s="29">
        <v>0</v>
      </c>
      <c r="J40" s="28">
        <f t="shared" si="0"/>
        <v>0</v>
      </c>
      <c r="K40" s="29">
        <v>0</v>
      </c>
      <c r="L40" s="27">
        <f t="shared" si="1"/>
        <v>8</v>
      </c>
    </row>
    <row r="41" spans="1:12" x14ac:dyDescent="0.25">
      <c r="A41" s="19" t="s">
        <v>78</v>
      </c>
      <c r="B41" s="9" t="s">
        <v>75</v>
      </c>
      <c r="C41" s="10" t="s">
        <v>68</v>
      </c>
      <c r="D41" s="2">
        <v>23</v>
      </c>
      <c r="E41" s="2">
        <v>9</v>
      </c>
      <c r="F41" s="2">
        <v>0</v>
      </c>
      <c r="G41" s="2">
        <v>0</v>
      </c>
      <c r="H41" s="2">
        <v>14</v>
      </c>
      <c r="I41" s="2">
        <v>0</v>
      </c>
      <c r="J41" s="28">
        <f t="shared" si="0"/>
        <v>14</v>
      </c>
      <c r="K41" s="2">
        <v>0</v>
      </c>
      <c r="L41" s="27">
        <f t="shared" si="1"/>
        <v>23</v>
      </c>
    </row>
    <row r="42" spans="1:12" x14ac:dyDescent="0.25">
      <c r="A42" s="19" t="s">
        <v>79</v>
      </c>
      <c r="B42" s="9" t="s">
        <v>75</v>
      </c>
      <c r="C42" s="10" t="s">
        <v>59</v>
      </c>
      <c r="D42" s="2">
        <v>18</v>
      </c>
      <c r="E42" s="2">
        <v>1</v>
      </c>
      <c r="F42" s="2">
        <v>1</v>
      </c>
      <c r="G42" s="2">
        <v>16</v>
      </c>
      <c r="H42" s="2">
        <v>0</v>
      </c>
      <c r="I42" s="2">
        <v>0</v>
      </c>
      <c r="J42" s="28">
        <f t="shared" si="0"/>
        <v>17</v>
      </c>
      <c r="K42" s="2">
        <v>0</v>
      </c>
      <c r="L42" s="27">
        <f t="shared" si="1"/>
        <v>18</v>
      </c>
    </row>
    <row r="43" spans="1:12" x14ac:dyDescent="0.25">
      <c r="A43" s="19" t="s">
        <v>80</v>
      </c>
      <c r="B43" s="9" t="s">
        <v>75</v>
      </c>
      <c r="C43" s="10" t="s">
        <v>35</v>
      </c>
      <c r="D43" s="2">
        <v>12</v>
      </c>
      <c r="E43" s="2">
        <v>12</v>
      </c>
      <c r="F43" s="2">
        <v>0</v>
      </c>
      <c r="G43" s="2">
        <v>0</v>
      </c>
      <c r="H43" s="2">
        <v>0</v>
      </c>
      <c r="I43" s="2">
        <v>0</v>
      </c>
      <c r="J43" s="28">
        <f t="shared" si="0"/>
        <v>0</v>
      </c>
      <c r="K43" s="2">
        <v>0</v>
      </c>
      <c r="L43" s="27">
        <f t="shared" si="1"/>
        <v>12</v>
      </c>
    </row>
    <row r="44" spans="1:12" x14ac:dyDescent="0.25">
      <c r="A44" s="19" t="s">
        <v>81</v>
      </c>
      <c r="B44" s="9" t="s">
        <v>75</v>
      </c>
      <c r="C44" s="10" t="s">
        <v>82</v>
      </c>
      <c r="D44" s="2">
        <v>10</v>
      </c>
      <c r="E44" s="2">
        <v>0</v>
      </c>
      <c r="F44" s="2">
        <v>0</v>
      </c>
      <c r="G44" s="2">
        <v>0</v>
      </c>
      <c r="H44" s="2">
        <v>10</v>
      </c>
      <c r="I44" s="2">
        <v>0</v>
      </c>
      <c r="J44" s="28">
        <f t="shared" si="0"/>
        <v>10</v>
      </c>
      <c r="K44" s="2">
        <v>0</v>
      </c>
      <c r="L44" s="27">
        <f t="shared" si="1"/>
        <v>10</v>
      </c>
    </row>
    <row r="45" spans="1:12" x14ac:dyDescent="0.25">
      <c r="A45" s="19" t="s">
        <v>83</v>
      </c>
      <c r="B45" s="9" t="s">
        <v>75</v>
      </c>
      <c r="C45" s="10" t="s">
        <v>38</v>
      </c>
      <c r="D45" s="31">
        <v>117</v>
      </c>
      <c r="E45" s="31">
        <v>43</v>
      </c>
      <c r="F45" s="31">
        <v>1</v>
      </c>
      <c r="G45" s="31">
        <v>28</v>
      </c>
      <c r="H45" s="31">
        <v>45</v>
      </c>
      <c r="I45" s="31">
        <v>0</v>
      </c>
      <c r="J45" s="28">
        <f t="shared" si="0"/>
        <v>74</v>
      </c>
      <c r="K45" s="31">
        <v>0</v>
      </c>
      <c r="L45" s="27">
        <f t="shared" si="1"/>
        <v>117</v>
      </c>
    </row>
    <row r="46" spans="1:12" x14ac:dyDescent="0.25">
      <c r="A46" s="19" t="s">
        <v>84</v>
      </c>
      <c r="B46" s="9" t="s">
        <v>75</v>
      </c>
      <c r="C46" s="10" t="s">
        <v>134</v>
      </c>
      <c r="D46" s="2">
        <v>12</v>
      </c>
      <c r="E46" s="2">
        <v>6</v>
      </c>
      <c r="F46" s="2">
        <v>0</v>
      </c>
      <c r="G46" s="2">
        <v>6</v>
      </c>
      <c r="H46" s="2">
        <v>0</v>
      </c>
      <c r="I46" s="2">
        <v>0</v>
      </c>
      <c r="J46" s="28">
        <f t="shared" si="0"/>
        <v>6</v>
      </c>
      <c r="K46" s="2">
        <v>0</v>
      </c>
      <c r="L46" s="27">
        <f t="shared" si="1"/>
        <v>12</v>
      </c>
    </row>
    <row r="47" spans="1:12" x14ac:dyDescent="0.25">
      <c r="A47" s="19" t="s">
        <v>85</v>
      </c>
      <c r="B47" s="9" t="s">
        <v>75</v>
      </c>
      <c r="C47" s="10" t="s">
        <v>40</v>
      </c>
      <c r="D47" s="2">
        <v>88</v>
      </c>
      <c r="E47" s="2">
        <v>12</v>
      </c>
      <c r="F47" s="2">
        <v>0</v>
      </c>
      <c r="G47" s="2">
        <v>0</v>
      </c>
      <c r="H47" s="2">
        <v>76</v>
      </c>
      <c r="I47" s="2">
        <v>0</v>
      </c>
      <c r="J47" s="28">
        <f t="shared" si="0"/>
        <v>76</v>
      </c>
      <c r="K47" s="2">
        <v>0</v>
      </c>
      <c r="L47" s="27">
        <f t="shared" si="1"/>
        <v>88</v>
      </c>
    </row>
    <row r="48" spans="1:12" x14ac:dyDescent="0.25">
      <c r="A48" s="19" t="s">
        <v>86</v>
      </c>
      <c r="B48" s="9" t="s">
        <v>75</v>
      </c>
      <c r="C48" s="10" t="s">
        <v>87</v>
      </c>
      <c r="D48" s="2">
        <v>9</v>
      </c>
      <c r="E48" s="2">
        <v>4</v>
      </c>
      <c r="F48" s="2">
        <v>0</v>
      </c>
      <c r="G48" s="2">
        <v>5</v>
      </c>
      <c r="H48" s="2">
        <v>0</v>
      </c>
      <c r="I48" s="2">
        <v>0</v>
      </c>
      <c r="J48" s="28">
        <f t="shared" si="0"/>
        <v>5</v>
      </c>
      <c r="K48" s="2">
        <v>0</v>
      </c>
      <c r="L48" s="27">
        <f t="shared" si="1"/>
        <v>9</v>
      </c>
    </row>
    <row r="49" spans="1:12" x14ac:dyDescent="0.25">
      <c r="A49" s="19"/>
      <c r="B49" s="6"/>
      <c r="C49" s="7" t="s">
        <v>88</v>
      </c>
      <c r="D49" s="1">
        <f t="shared" ref="D49:I49" si="6">SUM(D39:D48)</f>
        <v>306</v>
      </c>
      <c r="E49" s="1">
        <f t="shared" si="6"/>
        <v>95</v>
      </c>
      <c r="F49" s="1">
        <f t="shared" si="6"/>
        <v>2</v>
      </c>
      <c r="G49" s="1">
        <f t="shared" si="6"/>
        <v>64</v>
      </c>
      <c r="H49" s="1">
        <f t="shared" si="6"/>
        <v>145</v>
      </c>
      <c r="I49" s="1">
        <f t="shared" si="6"/>
        <v>0</v>
      </c>
      <c r="J49" s="28">
        <f t="shared" si="0"/>
        <v>211</v>
      </c>
      <c r="K49" s="1">
        <f>SUM(K39:K48)</f>
        <v>0</v>
      </c>
      <c r="L49" s="27">
        <f t="shared" si="1"/>
        <v>306</v>
      </c>
    </row>
    <row r="50" spans="1:12" x14ac:dyDescent="0.25">
      <c r="A50" s="19" t="s">
        <v>89</v>
      </c>
      <c r="B50" s="6" t="s">
        <v>90</v>
      </c>
      <c r="C50" s="8" t="s">
        <v>137</v>
      </c>
      <c r="D50" s="2">
        <v>24</v>
      </c>
      <c r="E50" s="2">
        <v>10</v>
      </c>
      <c r="F50" s="2">
        <v>0</v>
      </c>
      <c r="G50" s="2">
        <v>13</v>
      </c>
      <c r="H50" s="2">
        <v>1</v>
      </c>
      <c r="I50" s="2">
        <v>0</v>
      </c>
      <c r="J50" s="28">
        <f t="shared" si="0"/>
        <v>14</v>
      </c>
      <c r="K50" s="2">
        <v>0</v>
      </c>
      <c r="L50" s="27">
        <f t="shared" si="1"/>
        <v>24</v>
      </c>
    </row>
    <row r="51" spans="1:12" x14ac:dyDescent="0.25">
      <c r="A51" s="19" t="s">
        <v>91</v>
      </c>
      <c r="B51" s="6" t="s">
        <v>90</v>
      </c>
      <c r="C51" s="8" t="s">
        <v>33</v>
      </c>
      <c r="D51" s="31">
        <v>16</v>
      </c>
      <c r="E51" s="31">
        <v>14</v>
      </c>
      <c r="F51" s="31">
        <v>0</v>
      </c>
      <c r="G51" s="31">
        <v>2</v>
      </c>
      <c r="H51" s="31">
        <v>0</v>
      </c>
      <c r="I51" s="31">
        <v>0</v>
      </c>
      <c r="J51" s="28">
        <f t="shared" si="0"/>
        <v>2</v>
      </c>
      <c r="K51" s="31">
        <v>0</v>
      </c>
      <c r="L51" s="27">
        <f t="shared" si="1"/>
        <v>16</v>
      </c>
    </row>
    <row r="52" spans="1:12" x14ac:dyDescent="0.25">
      <c r="A52" s="19" t="s">
        <v>92</v>
      </c>
      <c r="B52" s="6" t="s">
        <v>90</v>
      </c>
      <c r="C52" s="8" t="s">
        <v>59</v>
      </c>
      <c r="D52" s="2">
        <v>21</v>
      </c>
      <c r="E52" s="2">
        <v>0</v>
      </c>
      <c r="F52" s="2">
        <v>0</v>
      </c>
      <c r="G52" s="2">
        <v>0</v>
      </c>
      <c r="H52" s="2">
        <v>21</v>
      </c>
      <c r="I52" s="2">
        <v>0</v>
      </c>
      <c r="J52" s="28">
        <f t="shared" si="0"/>
        <v>21</v>
      </c>
      <c r="K52" s="2">
        <v>0</v>
      </c>
      <c r="L52" s="27">
        <f t="shared" si="1"/>
        <v>21</v>
      </c>
    </row>
    <row r="53" spans="1:12" x14ac:dyDescent="0.25">
      <c r="A53" s="19" t="s">
        <v>93</v>
      </c>
      <c r="B53" s="6" t="s">
        <v>90</v>
      </c>
      <c r="C53" s="8" t="s">
        <v>37</v>
      </c>
      <c r="D53" s="2">
        <v>15</v>
      </c>
      <c r="E53" s="2">
        <v>15</v>
      </c>
      <c r="F53" s="2">
        <v>0</v>
      </c>
      <c r="G53" s="2">
        <v>0</v>
      </c>
      <c r="H53" s="2">
        <v>0</v>
      </c>
      <c r="I53" s="2">
        <v>0</v>
      </c>
      <c r="J53" s="28">
        <f t="shared" si="0"/>
        <v>0</v>
      </c>
      <c r="K53" s="2">
        <v>0</v>
      </c>
      <c r="L53" s="27">
        <f t="shared" si="1"/>
        <v>15</v>
      </c>
    </row>
    <row r="54" spans="1:12" x14ac:dyDescent="0.25">
      <c r="A54" s="19" t="s">
        <v>94</v>
      </c>
      <c r="B54" s="6" t="s">
        <v>90</v>
      </c>
      <c r="C54" s="8" t="s">
        <v>38</v>
      </c>
      <c r="D54" s="2">
        <v>398</v>
      </c>
      <c r="E54" s="2">
        <v>86</v>
      </c>
      <c r="F54" s="2">
        <v>3</v>
      </c>
      <c r="G54" s="2">
        <v>125</v>
      </c>
      <c r="H54" s="2">
        <v>181</v>
      </c>
      <c r="I54" s="2">
        <v>0</v>
      </c>
      <c r="J54" s="28">
        <f t="shared" si="0"/>
        <v>309</v>
      </c>
      <c r="K54" s="2">
        <v>0</v>
      </c>
      <c r="L54" s="27">
        <f t="shared" si="1"/>
        <v>395</v>
      </c>
    </row>
    <row r="55" spans="1:12" x14ac:dyDescent="0.25">
      <c r="A55" s="19" t="s">
        <v>95</v>
      </c>
      <c r="B55" s="6" t="s">
        <v>90</v>
      </c>
      <c r="C55" s="8" t="s">
        <v>134</v>
      </c>
      <c r="D55" s="2">
        <v>40</v>
      </c>
      <c r="E55" s="2">
        <v>22</v>
      </c>
      <c r="F55" s="2">
        <v>1</v>
      </c>
      <c r="G55" s="2">
        <v>17</v>
      </c>
      <c r="H55" s="2">
        <v>0</v>
      </c>
      <c r="I55" s="2">
        <v>0</v>
      </c>
      <c r="J55" s="28">
        <f t="shared" si="0"/>
        <v>18</v>
      </c>
      <c r="K55" s="2">
        <v>0</v>
      </c>
      <c r="L55" s="27">
        <f t="shared" si="1"/>
        <v>40</v>
      </c>
    </row>
    <row r="56" spans="1:12" x14ac:dyDescent="0.25">
      <c r="A56" s="19" t="s">
        <v>96</v>
      </c>
      <c r="B56" s="6" t="s">
        <v>90</v>
      </c>
      <c r="C56" s="8" t="s">
        <v>40</v>
      </c>
      <c r="D56" s="2">
        <v>246</v>
      </c>
      <c r="E56" s="2">
        <v>169</v>
      </c>
      <c r="F56" s="2">
        <v>0</v>
      </c>
      <c r="G56" s="2">
        <v>76</v>
      </c>
      <c r="H56" s="2">
        <v>0</v>
      </c>
      <c r="I56" s="2">
        <v>0</v>
      </c>
      <c r="J56" s="28">
        <f t="shared" si="0"/>
        <v>76</v>
      </c>
      <c r="K56" s="2">
        <v>0</v>
      </c>
      <c r="L56" s="27">
        <f t="shared" si="1"/>
        <v>245</v>
      </c>
    </row>
    <row r="57" spans="1:12" x14ac:dyDescent="0.25">
      <c r="A57" s="19" t="s">
        <v>97</v>
      </c>
      <c r="B57" s="6" t="s">
        <v>90</v>
      </c>
      <c r="C57" s="8" t="s">
        <v>139</v>
      </c>
      <c r="D57" s="32">
        <v>6</v>
      </c>
      <c r="E57" s="33">
        <v>5</v>
      </c>
      <c r="F57" s="33">
        <v>0</v>
      </c>
      <c r="G57" s="33">
        <v>0</v>
      </c>
      <c r="H57" s="33">
        <v>0</v>
      </c>
      <c r="I57" s="33">
        <v>1</v>
      </c>
      <c r="J57" s="28">
        <f t="shared" si="0"/>
        <v>1</v>
      </c>
      <c r="K57" s="33">
        <v>0</v>
      </c>
      <c r="L57" s="27">
        <f t="shared" si="1"/>
        <v>6</v>
      </c>
    </row>
    <row r="58" spans="1:12" x14ac:dyDescent="0.25">
      <c r="A58" s="19" t="s">
        <v>98</v>
      </c>
      <c r="B58" s="6" t="s">
        <v>90</v>
      </c>
      <c r="C58" s="8" t="s">
        <v>87</v>
      </c>
      <c r="D58" s="2">
        <v>149</v>
      </c>
      <c r="E58" s="2">
        <v>10</v>
      </c>
      <c r="F58" s="2">
        <v>2</v>
      </c>
      <c r="G58" s="2">
        <v>137</v>
      </c>
      <c r="H58" s="2">
        <v>0</v>
      </c>
      <c r="I58" s="2">
        <v>0</v>
      </c>
      <c r="J58" s="28">
        <f t="shared" si="0"/>
        <v>139</v>
      </c>
      <c r="K58" s="2">
        <v>0</v>
      </c>
      <c r="L58" s="27">
        <f t="shared" si="1"/>
        <v>149</v>
      </c>
    </row>
    <row r="59" spans="1:12" x14ac:dyDescent="0.25">
      <c r="A59" s="19" t="s">
        <v>99</v>
      </c>
      <c r="B59" s="6" t="s">
        <v>90</v>
      </c>
      <c r="C59" s="8" t="s">
        <v>42</v>
      </c>
      <c r="D59" s="2">
        <v>8</v>
      </c>
      <c r="E59" s="2">
        <v>8</v>
      </c>
      <c r="F59" s="2">
        <v>0</v>
      </c>
      <c r="G59" s="2">
        <v>0</v>
      </c>
      <c r="H59" s="2">
        <v>0</v>
      </c>
      <c r="I59" s="2">
        <v>0</v>
      </c>
      <c r="J59" s="28">
        <f t="shared" si="0"/>
        <v>0</v>
      </c>
      <c r="K59" s="2">
        <v>0</v>
      </c>
      <c r="L59" s="27">
        <f t="shared" si="1"/>
        <v>8</v>
      </c>
    </row>
    <row r="60" spans="1:12" x14ac:dyDescent="0.25">
      <c r="A60" s="15"/>
      <c r="B60" s="8"/>
      <c r="C60" s="7" t="s">
        <v>100</v>
      </c>
      <c r="D60" s="1">
        <f t="shared" ref="D60:I60" si="7">SUM(D50:D59)</f>
        <v>923</v>
      </c>
      <c r="E60" s="1">
        <f t="shared" si="7"/>
        <v>339</v>
      </c>
      <c r="F60" s="1">
        <f t="shared" si="7"/>
        <v>6</v>
      </c>
      <c r="G60" s="1">
        <f t="shared" si="7"/>
        <v>370</v>
      </c>
      <c r="H60" s="1">
        <f t="shared" si="7"/>
        <v>203</v>
      </c>
      <c r="I60" s="1">
        <f t="shared" si="7"/>
        <v>1</v>
      </c>
      <c r="J60" s="28">
        <f t="shared" si="0"/>
        <v>580</v>
      </c>
      <c r="K60" s="1">
        <f>SUM(K50:K59)</f>
        <v>0</v>
      </c>
      <c r="L60" s="27">
        <f t="shared" si="1"/>
        <v>919</v>
      </c>
    </row>
    <row r="61" spans="1:12" x14ac:dyDescent="0.25">
      <c r="A61" s="19" t="s">
        <v>101</v>
      </c>
      <c r="B61" s="6" t="s">
        <v>102</v>
      </c>
      <c r="C61" s="8" t="s">
        <v>136</v>
      </c>
      <c r="D61" s="2">
        <v>37</v>
      </c>
      <c r="E61" s="2">
        <v>3</v>
      </c>
      <c r="F61" s="2">
        <v>7</v>
      </c>
      <c r="G61" s="2">
        <v>12</v>
      </c>
      <c r="H61" s="2">
        <v>0</v>
      </c>
      <c r="I61" s="2">
        <v>15</v>
      </c>
      <c r="J61" s="28">
        <f t="shared" si="0"/>
        <v>34</v>
      </c>
      <c r="K61" s="2">
        <v>0</v>
      </c>
      <c r="L61" s="27">
        <f t="shared" si="1"/>
        <v>37</v>
      </c>
    </row>
    <row r="62" spans="1:12" x14ac:dyDescent="0.25">
      <c r="A62" s="19" t="s">
        <v>103</v>
      </c>
      <c r="B62" s="6" t="s">
        <v>102</v>
      </c>
      <c r="C62" s="8" t="s">
        <v>33</v>
      </c>
      <c r="D62" s="31">
        <v>11</v>
      </c>
      <c r="E62" s="31">
        <v>11</v>
      </c>
      <c r="F62" s="31">
        <v>0</v>
      </c>
      <c r="G62" s="31">
        <v>0</v>
      </c>
      <c r="H62" s="31">
        <v>0</v>
      </c>
      <c r="I62" s="31">
        <v>0</v>
      </c>
      <c r="J62" s="28">
        <f t="shared" si="0"/>
        <v>0</v>
      </c>
      <c r="K62" s="31"/>
      <c r="L62" s="27">
        <f t="shared" si="1"/>
        <v>11</v>
      </c>
    </row>
    <row r="63" spans="1:12" x14ac:dyDescent="0.25">
      <c r="A63" s="19" t="s">
        <v>104</v>
      </c>
      <c r="B63" s="6" t="s">
        <v>102</v>
      </c>
      <c r="C63" s="8" t="s">
        <v>135</v>
      </c>
      <c r="D63" s="2">
        <v>7</v>
      </c>
      <c r="E63" s="2">
        <v>7</v>
      </c>
      <c r="F63" s="2">
        <v>0</v>
      </c>
      <c r="G63" s="2">
        <v>0</v>
      </c>
      <c r="H63" s="2">
        <v>0</v>
      </c>
      <c r="I63" s="2">
        <v>0</v>
      </c>
      <c r="J63" s="28">
        <f t="shared" si="0"/>
        <v>0</v>
      </c>
      <c r="K63" s="2">
        <v>0</v>
      </c>
      <c r="L63" s="27">
        <f t="shared" si="1"/>
        <v>7</v>
      </c>
    </row>
    <row r="64" spans="1:12" x14ac:dyDescent="0.25">
      <c r="A64" s="19" t="s">
        <v>105</v>
      </c>
      <c r="B64" s="6" t="s">
        <v>102</v>
      </c>
      <c r="C64" s="8" t="s">
        <v>59</v>
      </c>
      <c r="D64" s="2">
        <v>74</v>
      </c>
      <c r="E64" s="2">
        <v>1</v>
      </c>
      <c r="F64" s="2">
        <v>2</v>
      </c>
      <c r="G64" s="2">
        <v>57</v>
      </c>
      <c r="H64" s="2">
        <v>0</v>
      </c>
      <c r="I64" s="2">
        <v>14</v>
      </c>
      <c r="J64" s="28">
        <f t="shared" si="0"/>
        <v>73</v>
      </c>
      <c r="K64" s="2">
        <v>0</v>
      </c>
      <c r="L64" s="27">
        <f t="shared" si="1"/>
        <v>74</v>
      </c>
    </row>
    <row r="65" spans="1:12" x14ac:dyDescent="0.25">
      <c r="A65" s="19" t="s">
        <v>106</v>
      </c>
      <c r="B65" s="6" t="s">
        <v>102</v>
      </c>
      <c r="C65" s="8" t="s">
        <v>35</v>
      </c>
      <c r="D65" s="2">
        <v>22</v>
      </c>
      <c r="E65" s="2">
        <v>0</v>
      </c>
      <c r="F65" s="2">
        <v>0</v>
      </c>
      <c r="G65" s="2">
        <v>22</v>
      </c>
      <c r="H65" s="2">
        <v>0</v>
      </c>
      <c r="I65" s="2">
        <v>0</v>
      </c>
      <c r="J65" s="28">
        <f t="shared" si="0"/>
        <v>22</v>
      </c>
      <c r="K65" s="2">
        <v>0</v>
      </c>
      <c r="L65" s="27">
        <f t="shared" si="1"/>
        <v>22</v>
      </c>
    </row>
    <row r="66" spans="1:12" x14ac:dyDescent="0.25">
      <c r="A66" s="19" t="s">
        <v>107</v>
      </c>
      <c r="B66" s="6" t="s">
        <v>102</v>
      </c>
      <c r="C66" s="8" t="s">
        <v>108</v>
      </c>
      <c r="D66" s="2">
        <v>10</v>
      </c>
      <c r="E66" s="2">
        <v>0</v>
      </c>
      <c r="F66" s="2">
        <v>0</v>
      </c>
      <c r="G66" s="2">
        <v>10</v>
      </c>
      <c r="H66" s="2">
        <v>0</v>
      </c>
      <c r="I66" s="2">
        <v>0</v>
      </c>
      <c r="J66" s="28">
        <f t="shared" si="0"/>
        <v>10</v>
      </c>
      <c r="K66" s="2">
        <v>0</v>
      </c>
      <c r="L66" s="27">
        <f t="shared" si="1"/>
        <v>10</v>
      </c>
    </row>
    <row r="67" spans="1:12" s="14" customFormat="1" x14ac:dyDescent="0.25">
      <c r="A67" s="20" t="s">
        <v>109</v>
      </c>
      <c r="B67" s="12" t="s">
        <v>102</v>
      </c>
      <c r="C67" s="13" t="s">
        <v>37</v>
      </c>
      <c r="D67" s="34">
        <v>11</v>
      </c>
      <c r="E67" s="34">
        <v>11</v>
      </c>
      <c r="F67" s="34">
        <v>0</v>
      </c>
      <c r="G67" s="34">
        <v>0</v>
      </c>
      <c r="H67" s="34">
        <v>0</v>
      </c>
      <c r="I67" s="34">
        <v>0</v>
      </c>
      <c r="J67" s="28">
        <f t="shared" si="0"/>
        <v>0</v>
      </c>
      <c r="K67" s="34">
        <v>0</v>
      </c>
      <c r="L67" s="27">
        <f t="shared" si="1"/>
        <v>11</v>
      </c>
    </row>
    <row r="68" spans="1:12" x14ac:dyDescent="0.25">
      <c r="A68" s="19" t="s">
        <v>110</v>
      </c>
      <c r="B68" s="6" t="s">
        <v>102</v>
      </c>
      <c r="C68" s="8" t="s">
        <v>38</v>
      </c>
      <c r="D68" s="31">
        <v>112</v>
      </c>
      <c r="E68" s="31">
        <v>28</v>
      </c>
      <c r="F68" s="31">
        <v>1</v>
      </c>
      <c r="G68" s="31">
        <v>41</v>
      </c>
      <c r="H68" s="31">
        <v>42</v>
      </c>
      <c r="I68" s="31"/>
      <c r="J68" s="28">
        <f t="shared" si="0"/>
        <v>84</v>
      </c>
      <c r="K68" s="31"/>
      <c r="L68" s="27">
        <f t="shared" si="1"/>
        <v>112</v>
      </c>
    </row>
    <row r="69" spans="1:12" x14ac:dyDescent="0.25">
      <c r="A69" s="19" t="s">
        <v>111</v>
      </c>
      <c r="B69" s="6" t="s">
        <v>102</v>
      </c>
      <c r="C69" s="8" t="s">
        <v>40</v>
      </c>
      <c r="D69" s="2">
        <v>217</v>
      </c>
      <c r="E69" s="2">
        <v>40</v>
      </c>
      <c r="F69" s="2">
        <v>0</v>
      </c>
      <c r="G69" s="2">
        <v>11</v>
      </c>
      <c r="H69" s="2">
        <v>166</v>
      </c>
      <c r="I69" s="2">
        <v>0</v>
      </c>
      <c r="J69" s="28">
        <f t="shared" ref="J69:J84" si="8">F69+G69+H69+I69</f>
        <v>177</v>
      </c>
      <c r="K69" s="2">
        <v>0</v>
      </c>
      <c r="L69" s="27">
        <f t="shared" ref="L69:L84" si="9">E69+J69+K69</f>
        <v>217</v>
      </c>
    </row>
    <row r="70" spans="1:12" x14ac:dyDescent="0.25">
      <c r="A70" s="19" t="s">
        <v>112</v>
      </c>
      <c r="B70" s="6" t="s">
        <v>102</v>
      </c>
      <c r="C70" s="8" t="s">
        <v>134</v>
      </c>
      <c r="D70" s="2">
        <v>78</v>
      </c>
      <c r="E70" s="2">
        <v>48</v>
      </c>
      <c r="F70" s="2">
        <v>0</v>
      </c>
      <c r="G70" s="2">
        <v>30</v>
      </c>
      <c r="H70" s="2">
        <v>0</v>
      </c>
      <c r="I70" s="2">
        <v>0</v>
      </c>
      <c r="J70" s="28">
        <f t="shared" si="8"/>
        <v>30</v>
      </c>
      <c r="K70" s="2">
        <v>0</v>
      </c>
      <c r="L70" s="27">
        <f t="shared" si="9"/>
        <v>78</v>
      </c>
    </row>
    <row r="71" spans="1:12" x14ac:dyDescent="0.25">
      <c r="A71" s="19"/>
      <c r="B71" s="6"/>
      <c r="C71" s="7" t="s">
        <v>113</v>
      </c>
      <c r="D71" s="1">
        <f t="shared" ref="D71:I71" si="10">SUM(D61:D70)</f>
        <v>579</v>
      </c>
      <c r="E71" s="1">
        <f t="shared" si="10"/>
        <v>149</v>
      </c>
      <c r="F71" s="1">
        <f t="shared" si="10"/>
        <v>10</v>
      </c>
      <c r="G71" s="1">
        <f t="shared" si="10"/>
        <v>183</v>
      </c>
      <c r="H71" s="1">
        <f t="shared" si="10"/>
        <v>208</v>
      </c>
      <c r="I71" s="1">
        <f t="shared" si="10"/>
        <v>29</v>
      </c>
      <c r="J71" s="28">
        <f t="shared" si="8"/>
        <v>430</v>
      </c>
      <c r="K71" s="1">
        <f>SUM(K61:K70)</f>
        <v>0</v>
      </c>
      <c r="L71" s="27">
        <f t="shared" si="9"/>
        <v>579</v>
      </c>
    </row>
    <row r="72" spans="1:12" x14ac:dyDescent="0.25">
      <c r="A72" s="19" t="s">
        <v>114</v>
      </c>
      <c r="B72" s="6" t="s">
        <v>115</v>
      </c>
      <c r="C72" s="10" t="s">
        <v>37</v>
      </c>
      <c r="D72" s="2">
        <v>17</v>
      </c>
      <c r="E72" s="2">
        <v>17</v>
      </c>
      <c r="F72" s="2">
        <v>0</v>
      </c>
      <c r="G72" s="2">
        <v>0</v>
      </c>
      <c r="H72" s="2">
        <v>0</v>
      </c>
      <c r="I72" s="2">
        <v>0</v>
      </c>
      <c r="J72" s="28">
        <f t="shared" si="8"/>
        <v>0</v>
      </c>
      <c r="K72" s="2">
        <v>0</v>
      </c>
      <c r="L72" s="27">
        <f t="shared" si="9"/>
        <v>17</v>
      </c>
    </row>
    <row r="73" spans="1:12" x14ac:dyDescent="0.25">
      <c r="A73" s="19" t="s">
        <v>116</v>
      </c>
      <c r="B73" s="6" t="s">
        <v>115</v>
      </c>
      <c r="C73" s="10" t="s">
        <v>38</v>
      </c>
      <c r="D73" s="31">
        <v>34</v>
      </c>
      <c r="E73" s="31">
        <v>5</v>
      </c>
      <c r="F73" s="31">
        <v>0</v>
      </c>
      <c r="G73" s="31">
        <v>7</v>
      </c>
      <c r="H73" s="31">
        <v>22</v>
      </c>
      <c r="I73" s="31">
        <v>0</v>
      </c>
      <c r="J73" s="28">
        <f t="shared" si="8"/>
        <v>29</v>
      </c>
      <c r="K73" s="31">
        <v>0</v>
      </c>
      <c r="L73" s="27">
        <f t="shared" si="9"/>
        <v>34</v>
      </c>
    </row>
    <row r="74" spans="1:12" x14ac:dyDescent="0.25">
      <c r="A74" s="19" t="s">
        <v>117</v>
      </c>
      <c r="B74" s="6" t="s">
        <v>115</v>
      </c>
      <c r="C74" s="10" t="s">
        <v>40</v>
      </c>
      <c r="D74" s="2">
        <v>493</v>
      </c>
      <c r="E74" s="2">
        <v>46</v>
      </c>
      <c r="F74" s="2">
        <v>0</v>
      </c>
      <c r="G74" s="2">
        <v>385</v>
      </c>
      <c r="H74" s="2">
        <v>62</v>
      </c>
      <c r="I74" s="2">
        <v>0</v>
      </c>
      <c r="J74" s="28">
        <f t="shared" si="8"/>
        <v>447</v>
      </c>
      <c r="K74" s="2">
        <v>0</v>
      </c>
      <c r="L74" s="27">
        <f t="shared" si="9"/>
        <v>493</v>
      </c>
    </row>
    <row r="75" spans="1:12" x14ac:dyDescent="0.25">
      <c r="A75" s="15"/>
      <c r="B75" s="8"/>
      <c r="C75" s="7" t="s">
        <v>118</v>
      </c>
      <c r="D75" s="1">
        <f t="shared" ref="D75:K75" si="11">SUM(D72:D74)</f>
        <v>544</v>
      </c>
      <c r="E75" s="1">
        <f t="shared" si="11"/>
        <v>68</v>
      </c>
      <c r="F75" s="1">
        <f t="shared" si="11"/>
        <v>0</v>
      </c>
      <c r="G75" s="1">
        <f t="shared" si="11"/>
        <v>392</v>
      </c>
      <c r="H75" s="1">
        <f t="shared" si="11"/>
        <v>84</v>
      </c>
      <c r="I75" s="1">
        <f t="shared" si="11"/>
        <v>0</v>
      </c>
      <c r="J75" s="28">
        <f t="shared" si="8"/>
        <v>476</v>
      </c>
      <c r="K75" s="1">
        <f t="shared" si="11"/>
        <v>0</v>
      </c>
      <c r="L75" s="27">
        <f t="shared" si="9"/>
        <v>544</v>
      </c>
    </row>
    <row r="76" spans="1:12" x14ac:dyDescent="0.25">
      <c r="A76" s="19" t="s">
        <v>119</v>
      </c>
      <c r="B76" s="6" t="s">
        <v>120</v>
      </c>
      <c r="C76" s="10" t="s">
        <v>38</v>
      </c>
      <c r="D76" s="31">
        <v>117</v>
      </c>
      <c r="E76" s="31">
        <v>49</v>
      </c>
      <c r="F76" s="31">
        <v>1</v>
      </c>
      <c r="G76" s="31">
        <v>22</v>
      </c>
      <c r="H76" s="31">
        <v>45</v>
      </c>
      <c r="I76" s="31">
        <v>0</v>
      </c>
      <c r="J76" s="28">
        <f t="shared" si="8"/>
        <v>68</v>
      </c>
      <c r="K76" s="31">
        <v>0</v>
      </c>
      <c r="L76" s="27">
        <f t="shared" si="9"/>
        <v>117</v>
      </c>
    </row>
    <row r="77" spans="1:12" x14ac:dyDescent="0.25">
      <c r="A77" s="19" t="s">
        <v>121</v>
      </c>
      <c r="B77" s="6" t="s">
        <v>120</v>
      </c>
      <c r="C77" s="10" t="s">
        <v>40</v>
      </c>
      <c r="D77" s="2">
        <v>178</v>
      </c>
      <c r="E77" s="2">
        <v>26</v>
      </c>
      <c r="F77" s="2">
        <v>0</v>
      </c>
      <c r="G77" s="2">
        <v>152</v>
      </c>
      <c r="H77" s="2">
        <v>0</v>
      </c>
      <c r="I77" s="2">
        <v>0</v>
      </c>
      <c r="J77" s="28">
        <f t="shared" si="8"/>
        <v>152</v>
      </c>
      <c r="K77" s="2">
        <v>0</v>
      </c>
      <c r="L77" s="27">
        <f t="shared" si="9"/>
        <v>178</v>
      </c>
    </row>
    <row r="78" spans="1:12" x14ac:dyDescent="0.25">
      <c r="A78" s="15"/>
      <c r="B78" s="8"/>
      <c r="C78" s="7" t="s">
        <v>122</v>
      </c>
      <c r="D78" s="1">
        <f t="shared" ref="D78:I78" si="12">SUM(D76:D77)</f>
        <v>295</v>
      </c>
      <c r="E78" s="1">
        <f t="shared" si="12"/>
        <v>75</v>
      </c>
      <c r="F78" s="1">
        <f t="shared" si="12"/>
        <v>1</v>
      </c>
      <c r="G78" s="1">
        <f t="shared" si="12"/>
        <v>174</v>
      </c>
      <c r="H78" s="1">
        <f t="shared" si="12"/>
        <v>45</v>
      </c>
      <c r="I78" s="1">
        <f t="shared" si="12"/>
        <v>0</v>
      </c>
      <c r="J78" s="28">
        <f t="shared" si="8"/>
        <v>220</v>
      </c>
      <c r="K78" s="1">
        <f>SUM(K76:K77)</f>
        <v>0</v>
      </c>
      <c r="L78" s="27">
        <f t="shared" si="9"/>
        <v>295</v>
      </c>
    </row>
    <row r="79" spans="1:12" x14ac:dyDescent="0.25">
      <c r="A79" s="19" t="s">
        <v>123</v>
      </c>
      <c r="B79" s="6" t="s">
        <v>124</v>
      </c>
      <c r="C79" s="10" t="s">
        <v>37</v>
      </c>
      <c r="D79" s="2">
        <v>18</v>
      </c>
      <c r="E79" s="2">
        <v>18</v>
      </c>
      <c r="F79" s="2">
        <v>0</v>
      </c>
      <c r="G79" s="2">
        <v>0</v>
      </c>
      <c r="H79" s="2">
        <v>0</v>
      </c>
      <c r="I79" s="2">
        <v>0</v>
      </c>
      <c r="J79" s="28">
        <f t="shared" si="8"/>
        <v>0</v>
      </c>
      <c r="K79" s="2">
        <v>0</v>
      </c>
      <c r="L79" s="27">
        <f t="shared" si="9"/>
        <v>18</v>
      </c>
    </row>
    <row r="80" spans="1:12" x14ac:dyDescent="0.25">
      <c r="A80" s="19" t="s">
        <v>125</v>
      </c>
      <c r="B80" s="6" t="s">
        <v>124</v>
      </c>
      <c r="C80" s="10" t="s">
        <v>38</v>
      </c>
      <c r="D80" s="31">
        <v>16</v>
      </c>
      <c r="E80" s="31">
        <v>16</v>
      </c>
      <c r="F80" s="31">
        <v>0</v>
      </c>
      <c r="G80" s="31">
        <v>0</v>
      </c>
      <c r="H80" s="31">
        <v>0</v>
      </c>
      <c r="I80" s="31">
        <v>0</v>
      </c>
      <c r="J80" s="28">
        <f t="shared" si="8"/>
        <v>0</v>
      </c>
      <c r="K80" s="31">
        <v>0</v>
      </c>
      <c r="L80" s="27">
        <f t="shared" si="9"/>
        <v>16</v>
      </c>
    </row>
    <row r="81" spans="1:12" x14ac:dyDescent="0.25">
      <c r="A81" s="19" t="s">
        <v>126</v>
      </c>
      <c r="B81" s="6" t="s">
        <v>124</v>
      </c>
      <c r="C81" s="10" t="s">
        <v>40</v>
      </c>
      <c r="D81" s="2">
        <v>333</v>
      </c>
      <c r="E81" s="2">
        <v>39</v>
      </c>
      <c r="F81" s="2">
        <v>0</v>
      </c>
      <c r="G81" s="2">
        <v>0</v>
      </c>
      <c r="H81" s="2">
        <v>294</v>
      </c>
      <c r="I81" s="2">
        <v>0</v>
      </c>
      <c r="J81" s="28">
        <f t="shared" si="8"/>
        <v>294</v>
      </c>
      <c r="K81" s="2">
        <v>0</v>
      </c>
      <c r="L81" s="27">
        <f t="shared" si="9"/>
        <v>333</v>
      </c>
    </row>
    <row r="82" spans="1:12" x14ac:dyDescent="0.25">
      <c r="A82" s="19" t="s">
        <v>127</v>
      </c>
      <c r="B82" s="6" t="s">
        <v>124</v>
      </c>
      <c r="C82" s="10" t="s">
        <v>133</v>
      </c>
      <c r="D82" s="2">
        <v>135</v>
      </c>
      <c r="E82" s="2">
        <v>34</v>
      </c>
      <c r="F82" s="2">
        <v>0</v>
      </c>
      <c r="G82" s="2">
        <v>101</v>
      </c>
      <c r="H82" s="2">
        <v>0</v>
      </c>
      <c r="I82" s="2">
        <v>0</v>
      </c>
      <c r="J82" s="28">
        <f t="shared" si="8"/>
        <v>101</v>
      </c>
      <c r="K82" s="2">
        <v>0</v>
      </c>
      <c r="L82" s="27">
        <f t="shared" si="9"/>
        <v>135</v>
      </c>
    </row>
    <row r="83" spans="1:12" x14ac:dyDescent="0.25">
      <c r="A83" s="19"/>
      <c r="B83" s="6"/>
      <c r="C83" s="7" t="s">
        <v>128</v>
      </c>
      <c r="D83" s="1">
        <f t="shared" ref="D83:K83" si="13">SUM(D79:D82)</f>
        <v>502</v>
      </c>
      <c r="E83" s="2">
        <f t="shared" si="13"/>
        <v>107</v>
      </c>
      <c r="F83" s="2">
        <f t="shared" si="13"/>
        <v>0</v>
      </c>
      <c r="G83" s="2">
        <f t="shared" si="13"/>
        <v>101</v>
      </c>
      <c r="H83" s="2">
        <f t="shared" si="13"/>
        <v>294</v>
      </c>
      <c r="I83" s="2">
        <f t="shared" si="13"/>
        <v>0</v>
      </c>
      <c r="J83" s="28">
        <f t="shared" si="8"/>
        <v>395</v>
      </c>
      <c r="K83" s="2">
        <f t="shared" si="13"/>
        <v>0</v>
      </c>
      <c r="L83" s="27">
        <f t="shared" si="9"/>
        <v>502</v>
      </c>
    </row>
    <row r="84" spans="1:12" x14ac:dyDescent="0.25">
      <c r="A84" s="35" t="s">
        <v>129</v>
      </c>
      <c r="B84" s="35"/>
      <c r="C84" s="35"/>
      <c r="D84" s="1">
        <f t="shared" ref="D84:I84" si="14">D16+D20+D24+D30+D38+D49+D60+D71+D75+D78+D83</f>
        <v>6459</v>
      </c>
      <c r="E84" s="1">
        <f t="shared" si="14"/>
        <v>1637</v>
      </c>
      <c r="F84" s="1">
        <f t="shared" si="14"/>
        <v>137</v>
      </c>
      <c r="G84" s="1">
        <f t="shared" si="14"/>
        <v>2442</v>
      </c>
      <c r="H84" s="1">
        <f t="shared" si="14"/>
        <v>2004</v>
      </c>
      <c r="I84" s="1">
        <f t="shared" si="14"/>
        <v>59</v>
      </c>
      <c r="J84" s="28">
        <f t="shared" si="8"/>
        <v>4642</v>
      </c>
      <c r="K84" s="1">
        <f>K16+K20+K24+K30+K38+K49+K60+K71+K75+K78+K83</f>
        <v>0</v>
      </c>
      <c r="L84" s="27">
        <f t="shared" si="9"/>
        <v>6279</v>
      </c>
    </row>
    <row r="86" spans="1:12" x14ac:dyDescent="0.25">
      <c r="H86" s="11"/>
      <c r="I86" s="11"/>
      <c r="J86" s="11"/>
      <c r="K86" s="11"/>
      <c r="L86" s="11"/>
    </row>
    <row r="90" spans="1:12" s="11" customFormat="1" ht="30.75" customHeight="1" x14ac:dyDescent="0.25">
      <c r="A90" s="22"/>
      <c r="G90" s="26"/>
    </row>
  </sheetData>
  <mergeCells count="14">
    <mergeCell ref="A84:C84"/>
    <mergeCell ref="A1:J1"/>
    <mergeCell ref="K1:L1"/>
    <mergeCell ref="C2:I2"/>
    <mergeCell ref="A3:D3"/>
    <mergeCell ref="A4:A6"/>
    <mergeCell ref="B4:B6"/>
    <mergeCell ref="C4:C6"/>
    <mergeCell ref="D4:D6"/>
    <mergeCell ref="E4:L4"/>
    <mergeCell ref="E5:E6"/>
    <mergeCell ref="F5:J5"/>
    <mergeCell ref="K5:K6"/>
    <mergeCell ref="L5:L6"/>
  </mergeCells>
  <pageMargins left="0.7" right="0.7" top="0.75" bottom="0.75" header="0.3" footer="0.3"/>
  <pageSetup scale="80" orientation="portrait" horizontalDpi="0" verticalDpi="0" r:id="rId1"/>
  <ignoredErrors>
    <ignoredError sqref="E49:I49 K49" formulaRange="1"/>
    <ignoredError sqref="J16 J20 J24 J30 J49 J60 J71 J75 J78 J83:J8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Khongwar , Komanly</dc:creator>
  <cp:lastModifiedBy>Khongwar , Komanly</cp:lastModifiedBy>
  <cp:lastPrinted>2021-08-19T08:19:36Z</cp:lastPrinted>
  <dcterms:created xsi:type="dcterms:W3CDTF">2019-11-13T05:56:37Z</dcterms:created>
  <dcterms:modified xsi:type="dcterms:W3CDTF">2021-09-22T10:41:23Z</dcterms:modified>
</cp:coreProperties>
</file>